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Анаргүл\3.Танилцуулга, жинхэнэ гүйцэтгэл\ubstat\2025 ТХҮХАМТ\"/>
    </mc:Choice>
  </mc:AlternateContent>
  <xr:revisionPtr revIDLastSave="0" documentId="13_ncr:1_{D9E01CE4-7267-4A84-83DB-D9D4DF8A01AC}" xr6:coauthVersionLast="47" xr6:coauthVersionMax="47" xr10:uidLastSave="{00000000-0000-0000-0000-000000000000}"/>
  <bookViews>
    <workbookView xWindow="-120" yWindow="-120" windowWidth="29040" windowHeight="15720" xr2:uid="{53993E63-C89B-4056-8D3D-FAD7A6B56F8D}"/>
  </bookViews>
  <sheets>
    <sheet name="avto_2025 X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calcChain.xml><?xml version="1.0" encoding="utf-8"?>
<calcChain xmlns="http://schemas.openxmlformats.org/spreadsheetml/2006/main">
  <c r="AE15" i="1" l="1"/>
  <c r="AD15" i="1"/>
  <c r="AC15" i="1"/>
  <c r="AB15" i="1"/>
  <c r="Z15" i="1"/>
  <c r="Y15" i="1"/>
  <c r="X15" i="1"/>
  <c r="W15" i="1"/>
  <c r="U15" i="1"/>
  <c r="T15" i="1"/>
  <c r="S15" i="1"/>
  <c r="R15" i="1"/>
  <c r="V15" i="1" s="1"/>
  <c r="P15" i="1"/>
  <c r="O15" i="1"/>
  <c r="N15" i="1"/>
  <c r="M15" i="1"/>
  <c r="Q15" i="1" s="1"/>
  <c r="K15" i="1"/>
  <c r="J15" i="1"/>
  <c r="I15" i="1"/>
  <c r="H15" i="1"/>
  <c r="F15" i="1"/>
  <c r="E15" i="1"/>
  <c r="D15" i="1"/>
  <c r="C15" i="1"/>
  <c r="B15" i="1"/>
  <c r="AF14" i="1"/>
  <c r="AA14" i="1"/>
  <c r="V14" i="1"/>
  <c r="Q14" i="1"/>
  <c r="AG14" i="1" s="1"/>
  <c r="L14" i="1"/>
  <c r="G14" i="1"/>
  <c r="AF13" i="1"/>
  <c r="AA13" i="1"/>
  <c r="V13" i="1"/>
  <c r="Q13" i="1"/>
  <c r="L13" i="1"/>
  <c r="AG13" i="1" s="1"/>
  <c r="G13" i="1"/>
  <c r="AF12" i="1"/>
  <c r="AA12" i="1"/>
  <c r="V12" i="1"/>
  <c r="Q12" i="1"/>
  <c r="L12" i="1"/>
  <c r="G12" i="1"/>
  <c r="AF11" i="1"/>
  <c r="AA11" i="1"/>
  <c r="V11" i="1"/>
  <c r="Q11" i="1"/>
  <c r="L11" i="1"/>
  <c r="AG11" i="1" s="1"/>
  <c r="G11" i="1"/>
  <c r="AF10" i="1"/>
  <c r="AA10" i="1"/>
  <c r="V10" i="1"/>
  <c r="Q10" i="1"/>
  <c r="L10" i="1"/>
  <c r="G10" i="1"/>
  <c r="AG9" i="1"/>
  <c r="AF9" i="1"/>
  <c r="AA9" i="1"/>
  <c r="V9" i="1"/>
  <c r="Q9" i="1"/>
  <c r="L9" i="1"/>
  <c r="G9" i="1"/>
  <c r="AF8" i="1"/>
  <c r="AA8" i="1"/>
  <c r="V8" i="1"/>
  <c r="Q8" i="1"/>
  <c r="L8" i="1"/>
  <c r="AG8" i="1" s="1"/>
  <c r="G8" i="1"/>
  <c r="AF7" i="1"/>
  <c r="AA7" i="1"/>
  <c r="V7" i="1"/>
  <c r="Q7" i="1"/>
  <c r="L7" i="1"/>
  <c r="G7" i="1"/>
  <c r="AF6" i="1"/>
  <c r="AA6" i="1"/>
  <c r="V6" i="1"/>
  <c r="Q6" i="1"/>
  <c r="L6" i="1"/>
  <c r="G6" i="1"/>
  <c r="AG10" i="1" l="1"/>
  <c r="AG7" i="1"/>
  <c r="AF15" i="1"/>
  <c r="AG15" i="1" s="1"/>
  <c r="G15" i="1"/>
  <c r="L15" i="1"/>
  <c r="AA15" i="1"/>
  <c r="AG12" i="1"/>
  <c r="AG6" i="1"/>
</calcChain>
</file>

<file path=xl/sharedStrings.xml><?xml version="1.0" encoding="utf-8"?>
<sst xmlns="http://schemas.openxmlformats.org/spreadsheetml/2006/main" count="55" uniqueCount="30">
  <si>
    <t>2025 ОНЫ ТЕХНИКИЙН ХЯНАЛТЫН ҮЗЛЭГИЙН НИЙСЛЭЛИЙН ДҮН</t>
  </si>
  <si>
    <t>Х-3</t>
  </si>
  <si>
    <t>ДҮҮРЭГ</t>
  </si>
  <si>
    <t>Автомашин, хөдөлгүүрийн багтаамжаар</t>
  </si>
  <si>
    <t>Хөдөлгүүрийн багтаамж, автомашины үндсэн төрлөөр</t>
  </si>
  <si>
    <t>Нийт</t>
  </si>
  <si>
    <r>
      <t>1500 см</t>
    </r>
    <r>
      <rPr>
        <vertAlign val="superscript"/>
        <sz val="11"/>
        <rFont val="Calibri Light"/>
        <family val="2"/>
      </rPr>
      <t xml:space="preserve">3 </t>
    </r>
    <r>
      <rPr>
        <sz val="11"/>
        <rFont val="Calibri Light"/>
        <family val="2"/>
      </rPr>
      <t>хүртэл</t>
    </r>
  </si>
  <si>
    <r>
      <t>1501-2500 см</t>
    </r>
    <r>
      <rPr>
        <vertAlign val="superscript"/>
        <sz val="11"/>
        <rFont val="Calibri Light"/>
        <family val="2"/>
      </rPr>
      <t>3</t>
    </r>
  </si>
  <si>
    <r>
      <t>2501-3500 см</t>
    </r>
    <r>
      <rPr>
        <vertAlign val="superscript"/>
        <sz val="11"/>
        <rFont val="Calibri Light"/>
        <family val="2"/>
      </rPr>
      <t>3</t>
    </r>
  </si>
  <si>
    <r>
      <t>3501-4500 см</t>
    </r>
    <r>
      <rPr>
        <vertAlign val="superscript"/>
        <sz val="11"/>
        <rFont val="Calibri Light"/>
        <family val="2"/>
      </rPr>
      <t>3</t>
    </r>
  </si>
  <si>
    <r>
      <t>4501 см</t>
    </r>
    <r>
      <rPr>
        <vertAlign val="superscript"/>
        <sz val="11"/>
        <rFont val="Calibri Light"/>
        <family val="2"/>
      </rPr>
      <t>3</t>
    </r>
    <r>
      <rPr>
        <sz val="11"/>
        <rFont val="Calibri Light"/>
        <family val="2"/>
      </rPr>
      <t>-ээс дээш</t>
    </r>
  </si>
  <si>
    <t>БҮГД</t>
  </si>
  <si>
    <r>
      <t>1500 см</t>
    </r>
    <r>
      <rPr>
        <vertAlign val="superscript"/>
        <sz val="11"/>
        <rFont val="Calibri Light"/>
        <family val="2"/>
      </rPr>
      <t>3</t>
    </r>
    <r>
      <rPr>
        <sz val="11"/>
        <rFont val="Calibri Light"/>
        <family val="2"/>
      </rPr>
      <t xml:space="preserve"> хүртэл</t>
    </r>
  </si>
  <si>
    <t>Суудлын</t>
  </si>
  <si>
    <t>Ачааны</t>
  </si>
  <si>
    <t>Автобус</t>
  </si>
  <si>
    <t>Тусгай зориулалтын</t>
  </si>
  <si>
    <t>Багануур</t>
  </si>
  <si>
    <t>Багахангай</t>
  </si>
  <si>
    <t>Баянгол</t>
  </si>
  <si>
    <t>Баянзүрх</t>
  </si>
  <si>
    <t>Налайх</t>
  </si>
  <si>
    <t>Сонгинохайрхан</t>
  </si>
  <si>
    <t>Сүхбаатар</t>
  </si>
  <si>
    <t>Хан-Уул</t>
  </si>
  <si>
    <t>Чингэлтэй</t>
  </si>
  <si>
    <t>НИЙСЛЭЛИЙН ДҮН</t>
  </si>
  <si>
    <t>Мэдээллийн эх сурвалж:</t>
  </si>
  <si>
    <t>Авто тээврийн үндэсний төв ТӨҮГ</t>
  </si>
  <si>
    <t>НИЙСЛЭЛИЙН СТАТИСТИКИЙН ГАЗАР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</si>
</sst>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(* #,##0_);_(* \(#,##0\);_(* &quot;-&quot;_);_(@_)"/>
  </numFmts>
  <fonts count="7" x14ac:knownFonts="1">
    <font>
      <sz val="10"/>
      <name val="Arial"/>
    </font>
    <font>
      <b/>
      <sz val="14"/>
      <color rgb="FF002060"/>
      <name val="Calibri Light"/>
      <family val="2"/>
    </font>
    <font>
      <sz val="10"/>
      <name val="Calibri Light"/>
      <family val="2"/>
    </font>
    <font>
      <sz val="11"/>
      <name val="Calibri Light"/>
      <family val="2"/>
    </font>
    <font>
      <vertAlign val="superscript"/>
      <sz val="11"/>
      <name val="Calibri Light"/>
      <family val="2"/>
    </font>
    <font>
      <sz val="11"/>
      <color theme="1"/>
      <name val="Calibri Light"/>
      <family val="2"/>
    </font>
    <font>
      <sz val="14"/>
      <name val="Calibri Light"/>
      <family val="2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29">
    <border>
      <left/>
      <right/>
      <top/>
      <bottom/>
      <diagonal/>
    </border>
    <border>
      <left/>
      <right/>
      <top/>
      <bottom style="medium">
        <color theme="0" tint="-0.499984740745262"/>
      </bottom>
      <diagonal/>
    </border>
    <border>
      <left style="medium">
        <color theme="0" tint="-0.499984740745262"/>
      </left>
      <right style="thin">
        <color theme="0" tint="-0.34998626667073579"/>
      </right>
      <top style="medium">
        <color theme="0" tint="-0.499984740745262"/>
      </top>
      <bottom/>
      <diagonal/>
    </border>
    <border>
      <left style="thin">
        <color theme="0" tint="-0.34998626667073579"/>
      </left>
      <right/>
      <top style="medium">
        <color theme="0" tint="-0.499984740745262"/>
      </top>
      <bottom style="thin">
        <color theme="0" tint="-0.34998626667073579"/>
      </bottom>
      <diagonal/>
    </border>
    <border>
      <left/>
      <right/>
      <top style="medium">
        <color theme="0" tint="-0.499984740745262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medium">
        <color theme="0" tint="-0.499984740745262"/>
      </top>
      <bottom style="thin">
        <color theme="0" tint="-0.34998626667073579"/>
      </bottom>
      <diagonal/>
    </border>
    <border>
      <left style="thin">
        <color theme="0" tint="-0.34998626667073579"/>
      </left>
      <right style="medium">
        <color theme="0" tint="-0.499984740745262"/>
      </right>
      <top style="medium">
        <color theme="0" tint="-0.499984740745262"/>
      </top>
      <bottom/>
      <diagonal/>
    </border>
    <border>
      <left style="medium">
        <color theme="0" tint="-0.499984740745262"/>
      </left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medium">
        <color theme="0" tint="-0.499984740745262"/>
      </right>
      <top/>
      <bottom/>
      <diagonal/>
    </border>
    <border>
      <left style="medium">
        <color theme="0" tint="-0.499984740745262"/>
      </left>
      <right style="thin">
        <color theme="0" tint="-0.34998626667073579"/>
      </right>
      <top/>
      <bottom style="thin">
        <color theme="0" tint="-0.499984740745262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499984740745262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499984740745262"/>
      </bottom>
      <diagonal/>
    </border>
    <border>
      <left style="thin">
        <color theme="0" tint="-0.34998626667073579"/>
      </left>
      <right style="medium">
        <color theme="0" tint="-0.499984740745262"/>
      </right>
      <top/>
      <bottom style="thin">
        <color theme="0" tint="-0.499984740745262"/>
      </bottom>
      <diagonal/>
    </border>
    <border>
      <left style="medium">
        <color theme="0" tint="-0.499984740745262"/>
      </left>
      <right style="thin">
        <color theme="0" tint="-0.24994659260841701"/>
      </right>
      <top/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/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medium">
        <color theme="0" tint="-0.499984740745262"/>
      </right>
      <top/>
      <bottom style="thin">
        <color theme="0" tint="-0.24994659260841701"/>
      </bottom>
      <diagonal/>
    </border>
    <border>
      <left style="medium">
        <color theme="0" tint="-0.499984740745262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medium">
        <color theme="0" tint="-0.499984740745262"/>
      </right>
      <top style="thin">
        <color theme="0" tint="-0.24994659260841701"/>
      </top>
      <bottom style="thin">
        <color theme="0" tint="-0.24994659260841701"/>
      </bottom>
      <diagonal/>
    </border>
    <border>
      <left style="medium">
        <color theme="0" tint="-0.499984740745262"/>
      </left>
      <right style="thin">
        <color theme="0" tint="-0.24994659260841701"/>
      </right>
      <top style="thin">
        <color theme="0" tint="-0.24994659260841701"/>
      </top>
      <bottom/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/>
      <diagonal/>
    </border>
    <border>
      <left style="thin">
        <color theme="0" tint="-0.24994659260841701"/>
      </left>
      <right style="medium">
        <color theme="0" tint="-0.499984740745262"/>
      </right>
      <top style="thin">
        <color theme="0" tint="-0.24994659260841701"/>
      </top>
      <bottom/>
      <diagonal/>
    </border>
    <border>
      <left style="medium">
        <color theme="0" tint="-0.499984740745262"/>
      </left>
      <right style="thin">
        <color theme="0" tint="-0.24994659260841701"/>
      </right>
      <top style="thin">
        <color theme="0" tint="-0.499984740745262"/>
      </top>
      <bottom style="medium">
        <color theme="0" tint="-0.499984740745262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499984740745262"/>
      </top>
      <bottom style="medium">
        <color theme="0" tint="-0.499984740745262"/>
      </bottom>
      <diagonal/>
    </border>
    <border>
      <left style="thin">
        <color theme="0" tint="-0.24994659260841701"/>
      </left>
      <right style="medium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15" xfId="0" applyFont="1" applyBorder="1" applyAlignment="1">
      <alignment horizontal="center" vertical="center" textRotation="90"/>
    </xf>
    <xf numFmtId="0" fontId="3" fillId="0" borderId="17" xfId="0" applyFont="1" applyBorder="1" applyAlignment="1">
      <alignment horizontal="left" vertical="center" indent="1"/>
    </xf>
    <xf numFmtId="41" fontId="3" fillId="0" borderId="18" xfId="0" applyNumberFormat="1" applyFont="1" applyBorder="1" applyAlignment="1">
      <alignment horizontal="center" vertical="center"/>
    </xf>
    <xf numFmtId="41" fontId="3" fillId="2" borderId="19" xfId="0" applyNumberFormat="1" applyFont="1" applyFill="1" applyBorder="1" applyAlignment="1">
      <alignment horizontal="center" vertical="center"/>
    </xf>
    <xf numFmtId="41" fontId="3" fillId="2" borderId="18" xfId="0" applyNumberFormat="1" applyFont="1" applyFill="1" applyBorder="1" applyAlignment="1">
      <alignment horizontal="center" vertical="center"/>
    </xf>
    <xf numFmtId="41" fontId="5" fillId="2" borderId="20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21" xfId="0" applyFont="1" applyBorder="1" applyAlignment="1">
      <alignment horizontal="left" vertical="center" indent="1"/>
    </xf>
    <xf numFmtId="41" fontId="3" fillId="0" borderId="19" xfId="0" applyNumberFormat="1" applyFont="1" applyBorder="1" applyAlignment="1">
      <alignment horizontal="center" vertical="center"/>
    </xf>
    <xf numFmtId="41" fontId="5" fillId="2" borderId="22" xfId="0" applyNumberFormat="1" applyFont="1" applyFill="1" applyBorder="1" applyAlignment="1">
      <alignment horizontal="center" vertical="center"/>
    </xf>
    <xf numFmtId="0" fontId="3" fillId="0" borderId="23" xfId="0" applyFont="1" applyBorder="1" applyAlignment="1">
      <alignment horizontal="left" vertical="center" indent="1"/>
    </xf>
    <xf numFmtId="41" fontId="3" fillId="0" borderId="24" xfId="0" applyNumberFormat="1" applyFont="1" applyBorder="1" applyAlignment="1">
      <alignment horizontal="center" vertical="center"/>
    </xf>
    <xf numFmtId="41" fontId="3" fillId="2" borderId="24" xfId="0" applyNumberFormat="1" applyFont="1" applyFill="1" applyBorder="1" applyAlignment="1">
      <alignment horizontal="center" vertical="center"/>
    </xf>
    <xf numFmtId="41" fontId="5" fillId="2" borderId="25" xfId="0" applyNumberFormat="1" applyFont="1" applyFill="1" applyBorder="1" applyAlignment="1">
      <alignment horizontal="center" vertical="center"/>
    </xf>
    <xf numFmtId="0" fontId="3" fillId="2" borderId="26" xfId="0" applyFont="1" applyFill="1" applyBorder="1" applyAlignment="1">
      <alignment horizontal="center" vertical="center" shrinkToFit="1"/>
    </xf>
    <xf numFmtId="41" fontId="3" fillId="2" borderId="27" xfId="0" applyNumberFormat="1" applyFont="1" applyFill="1" applyBorder="1" applyAlignment="1">
      <alignment horizontal="center" vertical="center"/>
    </xf>
    <xf numFmtId="41" fontId="3" fillId="2" borderId="28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right" vertical="center"/>
    </xf>
    <xf numFmtId="0" fontId="2" fillId="0" borderId="0" xfId="0" applyFont="1"/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41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 shrinkToFit="1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right" vertical="center"/>
    </xf>
    <xf numFmtId="0" fontId="3" fillId="0" borderId="2" xfId="0" applyFont="1" applyBorder="1" applyAlignment="1">
      <alignment horizontal="center" vertical="center" shrinkToFit="1"/>
    </xf>
    <xf numFmtId="0" fontId="3" fillId="0" borderId="7" xfId="0" applyFont="1" applyBorder="1" applyAlignment="1">
      <alignment horizontal="center" vertical="center" shrinkToFit="1"/>
    </xf>
    <xf numFmtId="0" fontId="3" fillId="0" borderId="13" xfId="0" applyFont="1" applyBorder="1" applyAlignment="1">
      <alignment horizontal="center" vertical="center" shrinkToFi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 textRotation="90"/>
    </xf>
    <xf numFmtId="0" fontId="3" fillId="0" borderId="14" xfId="0" applyFont="1" applyBorder="1" applyAlignment="1">
      <alignment horizontal="center" vertical="center" textRotation="90"/>
    </xf>
    <xf numFmtId="16" fontId="3" fillId="0" borderId="8" xfId="0" applyNumberFormat="1" applyFont="1" applyBorder="1" applyAlignment="1">
      <alignment horizontal="center" vertical="center" textRotation="90"/>
    </xf>
    <xf numFmtId="16" fontId="3" fillId="0" borderId="14" xfId="0" applyNumberFormat="1" applyFont="1" applyBorder="1" applyAlignment="1">
      <alignment horizontal="center" vertical="center" textRotation="90"/>
    </xf>
    <xf numFmtId="0" fontId="3" fillId="2" borderId="8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533150-2D72-4C03-A86A-55F51B8E6DE5}">
  <sheetPr codeName="Sheet4"/>
  <dimension ref="A1:AG34"/>
  <sheetViews>
    <sheetView showGridLines="0" tabSelected="1" zoomScale="90" zoomScaleNormal="90" workbookViewId="0">
      <selection activeCell="H25" sqref="H25"/>
    </sheetView>
  </sheetViews>
  <sheetFormatPr defaultRowHeight="12.75" x14ac:dyDescent="0.2"/>
  <cols>
    <col min="1" max="1" width="19.42578125" style="1" customWidth="1"/>
    <col min="2" max="2" width="9.28515625" style="1" customWidth="1"/>
    <col min="3" max="3" width="9.7109375" style="1" customWidth="1"/>
    <col min="4" max="4" width="9" style="1" customWidth="1"/>
    <col min="5" max="5" width="8.7109375" style="1" customWidth="1"/>
    <col min="6" max="6" width="8.28515625" style="1" customWidth="1"/>
    <col min="7" max="7" width="9.42578125" style="1" customWidth="1"/>
    <col min="8" max="8" width="9.28515625" style="1" customWidth="1"/>
    <col min="9" max="9" width="9" style="1" customWidth="1"/>
    <col min="10" max="10" width="7.28515625" style="1" customWidth="1"/>
    <col min="11" max="11" width="6.85546875" style="1" customWidth="1"/>
    <col min="12" max="12" width="9.5703125" style="1" customWidth="1"/>
    <col min="13" max="13" width="9.42578125" style="1" customWidth="1"/>
    <col min="14" max="14" width="9.28515625" style="1" customWidth="1"/>
    <col min="15" max="15" width="7.7109375" style="1" customWidth="1"/>
    <col min="16" max="16" width="7.42578125" style="1" customWidth="1"/>
    <col min="17" max="17" width="9.140625" style="1" customWidth="1"/>
    <col min="18" max="18" width="8.85546875" style="1" customWidth="1"/>
    <col min="19" max="19" width="8.7109375" style="1" customWidth="1"/>
    <col min="20" max="20" width="7.7109375" style="1" customWidth="1"/>
    <col min="21" max="21" width="6.85546875" style="1" customWidth="1"/>
    <col min="22" max="22" width="8.140625" style="1" customWidth="1"/>
    <col min="23" max="23" width="9" style="1" customWidth="1"/>
    <col min="24" max="24" width="7.7109375" style="1" customWidth="1"/>
    <col min="25" max="25" width="7.42578125" style="1" customWidth="1"/>
    <col min="26" max="26" width="7" style="1" customWidth="1"/>
    <col min="27" max="27" width="9.140625" style="1" customWidth="1"/>
    <col min="28" max="28" width="8.42578125" style="1" customWidth="1"/>
    <col min="29" max="29" width="9.42578125" style="1" customWidth="1"/>
    <col min="30" max="31" width="7" style="1" customWidth="1"/>
    <col min="32" max="32" width="9" style="1" customWidth="1"/>
    <col min="33" max="33" width="10.85546875" style="1" customWidth="1"/>
    <col min="34" max="16384" width="9.140625" style="1"/>
  </cols>
  <sheetData>
    <row r="1" spans="1:33" ht="23.25" customHeight="1" x14ac:dyDescent="0.2">
      <c r="A1" s="26" t="s">
        <v>0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6"/>
    </row>
    <row r="2" spans="1:33" ht="15" customHeight="1" thickBot="1" x14ac:dyDescent="0.25">
      <c r="W2" s="27" t="s">
        <v>1</v>
      </c>
      <c r="X2" s="27"/>
      <c r="Y2" s="27"/>
      <c r="Z2" s="27"/>
      <c r="AA2" s="27"/>
      <c r="AB2" s="27"/>
      <c r="AC2" s="27"/>
      <c r="AD2" s="27"/>
      <c r="AE2" s="27"/>
      <c r="AF2" s="27"/>
      <c r="AG2" s="27"/>
    </row>
    <row r="3" spans="1:33" ht="30" customHeight="1" x14ac:dyDescent="0.2">
      <c r="A3" s="28" t="s">
        <v>2</v>
      </c>
      <c r="B3" s="31" t="s">
        <v>3</v>
      </c>
      <c r="C3" s="32"/>
      <c r="D3" s="32"/>
      <c r="E3" s="32"/>
      <c r="F3" s="32"/>
      <c r="G3" s="33"/>
      <c r="H3" s="31" t="s">
        <v>4</v>
      </c>
      <c r="I3" s="32"/>
      <c r="J3" s="32"/>
      <c r="K3" s="32"/>
      <c r="L3" s="32"/>
      <c r="M3" s="32"/>
      <c r="N3" s="32"/>
      <c r="O3" s="32"/>
      <c r="P3" s="32"/>
      <c r="Q3" s="32"/>
      <c r="R3" s="32"/>
      <c r="S3" s="32"/>
      <c r="T3" s="32"/>
      <c r="U3" s="32"/>
      <c r="V3" s="32"/>
      <c r="W3" s="32"/>
      <c r="X3" s="32"/>
      <c r="Y3" s="32"/>
      <c r="Z3" s="32"/>
      <c r="AA3" s="32"/>
      <c r="AB3" s="32"/>
      <c r="AC3" s="32"/>
      <c r="AD3" s="32"/>
      <c r="AE3" s="32"/>
      <c r="AF3" s="33"/>
      <c r="AG3" s="34" t="s">
        <v>5</v>
      </c>
    </row>
    <row r="4" spans="1:33" ht="30.75" customHeight="1" x14ac:dyDescent="0.2">
      <c r="A4" s="29"/>
      <c r="B4" s="37" t="s">
        <v>6</v>
      </c>
      <c r="C4" s="37" t="s">
        <v>7</v>
      </c>
      <c r="D4" s="37" t="s">
        <v>8</v>
      </c>
      <c r="E4" s="39" t="s">
        <v>9</v>
      </c>
      <c r="F4" s="37" t="s">
        <v>10</v>
      </c>
      <c r="G4" s="41" t="s">
        <v>11</v>
      </c>
      <c r="H4" s="43" t="s">
        <v>12</v>
      </c>
      <c r="I4" s="44"/>
      <c r="J4" s="44"/>
      <c r="K4" s="45"/>
      <c r="L4" s="41" t="s">
        <v>11</v>
      </c>
      <c r="M4" s="46" t="s">
        <v>7</v>
      </c>
      <c r="N4" s="47"/>
      <c r="O4" s="47"/>
      <c r="P4" s="48"/>
      <c r="Q4" s="41" t="s">
        <v>11</v>
      </c>
      <c r="R4" s="46" t="s">
        <v>8</v>
      </c>
      <c r="S4" s="47"/>
      <c r="T4" s="47"/>
      <c r="U4" s="48"/>
      <c r="V4" s="41" t="s">
        <v>11</v>
      </c>
      <c r="W4" s="46" t="s">
        <v>9</v>
      </c>
      <c r="X4" s="47"/>
      <c r="Y4" s="47"/>
      <c r="Z4" s="48"/>
      <c r="AA4" s="41" t="s">
        <v>11</v>
      </c>
      <c r="AB4" s="46" t="s">
        <v>10</v>
      </c>
      <c r="AC4" s="47"/>
      <c r="AD4" s="47"/>
      <c r="AE4" s="48"/>
      <c r="AF4" s="41" t="s">
        <v>11</v>
      </c>
      <c r="AG4" s="35"/>
    </row>
    <row r="5" spans="1:33" ht="113.25" customHeight="1" x14ac:dyDescent="0.2">
      <c r="A5" s="30"/>
      <c r="B5" s="38"/>
      <c r="C5" s="38"/>
      <c r="D5" s="38"/>
      <c r="E5" s="40"/>
      <c r="F5" s="38"/>
      <c r="G5" s="42"/>
      <c r="H5" s="2" t="s">
        <v>13</v>
      </c>
      <c r="I5" s="2" t="s">
        <v>14</v>
      </c>
      <c r="J5" s="2" t="s">
        <v>15</v>
      </c>
      <c r="K5" s="2" t="s">
        <v>16</v>
      </c>
      <c r="L5" s="42"/>
      <c r="M5" s="2" t="s">
        <v>13</v>
      </c>
      <c r="N5" s="2" t="s">
        <v>14</v>
      </c>
      <c r="O5" s="2" t="s">
        <v>15</v>
      </c>
      <c r="P5" s="2" t="s">
        <v>16</v>
      </c>
      <c r="Q5" s="42"/>
      <c r="R5" s="2" t="s">
        <v>13</v>
      </c>
      <c r="S5" s="2" t="s">
        <v>14</v>
      </c>
      <c r="T5" s="2" t="s">
        <v>15</v>
      </c>
      <c r="U5" s="2" t="s">
        <v>16</v>
      </c>
      <c r="V5" s="42"/>
      <c r="W5" s="2" t="s">
        <v>13</v>
      </c>
      <c r="X5" s="2" t="s">
        <v>14</v>
      </c>
      <c r="Y5" s="2" t="s">
        <v>15</v>
      </c>
      <c r="Z5" s="2" t="s">
        <v>16</v>
      </c>
      <c r="AA5" s="42"/>
      <c r="AB5" s="2" t="s">
        <v>13</v>
      </c>
      <c r="AC5" s="2" t="s">
        <v>14</v>
      </c>
      <c r="AD5" s="2" t="s">
        <v>15</v>
      </c>
      <c r="AE5" s="2" t="s">
        <v>16</v>
      </c>
      <c r="AF5" s="42"/>
      <c r="AG5" s="36"/>
    </row>
    <row r="6" spans="1:33" s="8" customFormat="1" ht="24" customHeight="1" x14ac:dyDescent="0.2">
      <c r="A6" s="3" t="s">
        <v>17</v>
      </c>
      <c r="B6" s="4">
        <v>1319</v>
      </c>
      <c r="C6" s="4">
        <v>2919</v>
      </c>
      <c r="D6" s="4">
        <v>738</v>
      </c>
      <c r="E6" s="4">
        <v>204</v>
      </c>
      <c r="F6" s="4">
        <v>281</v>
      </c>
      <c r="G6" s="5">
        <f>SUM(B6:F6)</f>
        <v>5461</v>
      </c>
      <c r="H6" s="4">
        <v>1292</v>
      </c>
      <c r="I6" s="4">
        <v>27</v>
      </c>
      <c r="J6" s="4"/>
      <c r="K6" s="4"/>
      <c r="L6" s="6">
        <f>SUM(H6:K6)</f>
        <v>1319</v>
      </c>
      <c r="M6" s="4">
        <v>2512</v>
      </c>
      <c r="N6" s="4">
        <v>369</v>
      </c>
      <c r="O6" s="4">
        <v>35</v>
      </c>
      <c r="P6" s="4">
        <v>3</v>
      </c>
      <c r="Q6" s="6">
        <f>SUM(M6:P6)</f>
        <v>2919</v>
      </c>
      <c r="R6" s="4">
        <v>555</v>
      </c>
      <c r="S6" s="4">
        <v>133</v>
      </c>
      <c r="T6" s="4">
        <v>37</v>
      </c>
      <c r="U6" s="4">
        <v>13</v>
      </c>
      <c r="V6" s="6">
        <f>SUM(R6:U6)</f>
        <v>738</v>
      </c>
      <c r="W6" s="4">
        <v>155</v>
      </c>
      <c r="X6" s="4">
        <v>33</v>
      </c>
      <c r="Y6" s="4">
        <v>12</v>
      </c>
      <c r="Z6" s="4">
        <v>4</v>
      </c>
      <c r="AA6" s="6">
        <f>SUM(W6:Z6)</f>
        <v>204</v>
      </c>
      <c r="AB6" s="4">
        <v>75</v>
      </c>
      <c r="AC6" s="4">
        <v>162</v>
      </c>
      <c r="AD6" s="4">
        <v>17</v>
      </c>
      <c r="AE6" s="4">
        <v>27</v>
      </c>
      <c r="AF6" s="6">
        <f>SUM(AB6:AE6)</f>
        <v>281</v>
      </c>
      <c r="AG6" s="7">
        <f>SUM(L6,Q6,V6,AA6,AF6)</f>
        <v>5461</v>
      </c>
    </row>
    <row r="7" spans="1:33" s="8" customFormat="1" ht="24" customHeight="1" x14ac:dyDescent="0.2">
      <c r="A7" s="9" t="s">
        <v>18</v>
      </c>
      <c r="B7" s="10">
        <v>240</v>
      </c>
      <c r="C7" s="10">
        <v>431</v>
      </c>
      <c r="D7" s="10">
        <v>88</v>
      </c>
      <c r="E7" s="10">
        <v>30</v>
      </c>
      <c r="F7" s="10">
        <v>49</v>
      </c>
      <c r="G7" s="5">
        <f t="shared" ref="G7:G14" si="0">SUM(B7:F7)</f>
        <v>838</v>
      </c>
      <c r="H7" s="10">
        <v>228</v>
      </c>
      <c r="I7" s="10">
        <v>12</v>
      </c>
      <c r="J7" s="10"/>
      <c r="K7" s="10"/>
      <c r="L7" s="5">
        <f t="shared" ref="L7:L13" si="1">SUM(H7:K7)</f>
        <v>240</v>
      </c>
      <c r="M7" s="10">
        <v>361</v>
      </c>
      <c r="N7" s="10">
        <v>61</v>
      </c>
      <c r="O7" s="10">
        <v>6</v>
      </c>
      <c r="P7" s="10">
        <v>3</v>
      </c>
      <c r="Q7" s="5">
        <f t="shared" ref="Q7:Q15" si="2">SUM(M7:P7)</f>
        <v>431</v>
      </c>
      <c r="R7" s="10">
        <v>62</v>
      </c>
      <c r="S7" s="10">
        <v>15</v>
      </c>
      <c r="T7" s="10">
        <v>11</v>
      </c>
      <c r="U7" s="10"/>
      <c r="V7" s="5">
        <f t="shared" ref="V7:V15" si="3">SUM(R7:U7)</f>
        <v>88</v>
      </c>
      <c r="W7" s="10">
        <v>16</v>
      </c>
      <c r="X7" s="10">
        <v>8</v>
      </c>
      <c r="Y7" s="10">
        <v>4</v>
      </c>
      <c r="Z7" s="10">
        <v>2</v>
      </c>
      <c r="AA7" s="5">
        <f t="shared" ref="AA7:AA15" si="4">SUM(W7:Z7)</f>
        <v>30</v>
      </c>
      <c r="AB7" s="10">
        <v>11</v>
      </c>
      <c r="AC7" s="10">
        <v>34</v>
      </c>
      <c r="AD7" s="10"/>
      <c r="AE7" s="10">
        <v>4</v>
      </c>
      <c r="AF7" s="5">
        <f t="shared" ref="AF7:AF15" si="5">SUM(AB7:AE7)</f>
        <v>49</v>
      </c>
      <c r="AG7" s="11">
        <f t="shared" ref="AG7:AG15" si="6">SUM(L7,Q7,V7,AA7,AF7)</f>
        <v>838</v>
      </c>
    </row>
    <row r="8" spans="1:33" s="8" customFormat="1" ht="24" customHeight="1" x14ac:dyDescent="0.2">
      <c r="A8" s="9" t="s">
        <v>19</v>
      </c>
      <c r="B8" s="10">
        <v>15085</v>
      </c>
      <c r="C8" s="10">
        <v>46396</v>
      </c>
      <c r="D8" s="10">
        <v>12779</v>
      </c>
      <c r="E8" s="10">
        <v>3434</v>
      </c>
      <c r="F8" s="10">
        <v>8937</v>
      </c>
      <c r="G8" s="5">
        <f>SUM(B8:F8)</f>
        <v>86631</v>
      </c>
      <c r="H8" s="10">
        <v>14540</v>
      </c>
      <c r="I8" s="10">
        <v>544</v>
      </c>
      <c r="J8" s="10"/>
      <c r="K8" s="10">
        <v>1</v>
      </c>
      <c r="L8" s="5">
        <f t="shared" si="1"/>
        <v>15085</v>
      </c>
      <c r="M8" s="10">
        <v>42353</v>
      </c>
      <c r="N8" s="10">
        <v>3595</v>
      </c>
      <c r="O8" s="10">
        <v>386</v>
      </c>
      <c r="P8" s="10">
        <v>62</v>
      </c>
      <c r="Q8" s="5">
        <f t="shared" si="2"/>
        <v>46396</v>
      </c>
      <c r="R8" s="10">
        <v>10984</v>
      </c>
      <c r="S8" s="10">
        <v>1320</v>
      </c>
      <c r="T8" s="10">
        <v>390</v>
      </c>
      <c r="U8" s="10">
        <v>85</v>
      </c>
      <c r="V8" s="5">
        <f t="shared" si="3"/>
        <v>12779</v>
      </c>
      <c r="W8" s="10">
        <v>2773</v>
      </c>
      <c r="X8" s="10">
        <v>455</v>
      </c>
      <c r="Y8" s="10">
        <v>134</v>
      </c>
      <c r="Z8" s="10">
        <v>72</v>
      </c>
      <c r="AA8" s="5">
        <f t="shared" si="4"/>
        <v>3434</v>
      </c>
      <c r="AB8" s="10">
        <v>1802</v>
      </c>
      <c r="AC8" s="10">
        <v>6153</v>
      </c>
      <c r="AD8" s="10">
        <v>382</v>
      </c>
      <c r="AE8" s="10">
        <v>600</v>
      </c>
      <c r="AF8" s="5">
        <f t="shared" si="5"/>
        <v>8937</v>
      </c>
      <c r="AG8" s="11">
        <f t="shared" si="6"/>
        <v>86631</v>
      </c>
    </row>
    <row r="9" spans="1:33" s="8" customFormat="1" ht="24" customHeight="1" x14ac:dyDescent="0.2">
      <c r="A9" s="9" t="s">
        <v>20</v>
      </c>
      <c r="B9" s="10">
        <v>26728</v>
      </c>
      <c r="C9" s="10">
        <v>67309</v>
      </c>
      <c r="D9" s="10">
        <v>17611</v>
      </c>
      <c r="E9" s="10">
        <v>4569</v>
      </c>
      <c r="F9" s="10">
        <v>9433</v>
      </c>
      <c r="G9" s="5">
        <f t="shared" si="0"/>
        <v>125650</v>
      </c>
      <c r="H9" s="10">
        <v>25531</v>
      </c>
      <c r="I9" s="10">
        <v>1197</v>
      </c>
      <c r="J9" s="10"/>
      <c r="K9" s="10"/>
      <c r="L9" s="5">
        <f t="shared" si="1"/>
        <v>26728</v>
      </c>
      <c r="M9" s="10">
        <v>60449</v>
      </c>
      <c r="N9" s="10">
        <v>6302</v>
      </c>
      <c r="O9" s="10">
        <v>475</v>
      </c>
      <c r="P9" s="10">
        <v>83</v>
      </c>
      <c r="Q9" s="5">
        <f t="shared" si="2"/>
        <v>67309</v>
      </c>
      <c r="R9" s="10">
        <v>14957</v>
      </c>
      <c r="S9" s="10">
        <v>2007</v>
      </c>
      <c r="T9" s="10">
        <v>508</v>
      </c>
      <c r="U9" s="10">
        <v>139</v>
      </c>
      <c r="V9" s="5">
        <f t="shared" si="3"/>
        <v>17611</v>
      </c>
      <c r="W9" s="10">
        <v>3769</v>
      </c>
      <c r="X9" s="10">
        <v>578</v>
      </c>
      <c r="Y9" s="10">
        <v>138</v>
      </c>
      <c r="Z9" s="10">
        <v>84</v>
      </c>
      <c r="AA9" s="5">
        <f t="shared" si="4"/>
        <v>4569</v>
      </c>
      <c r="AB9" s="10">
        <v>2447</v>
      </c>
      <c r="AC9" s="10">
        <v>6008</v>
      </c>
      <c r="AD9" s="10">
        <v>330</v>
      </c>
      <c r="AE9" s="10">
        <v>648</v>
      </c>
      <c r="AF9" s="5">
        <f t="shared" si="5"/>
        <v>9433</v>
      </c>
      <c r="AG9" s="11">
        <f t="shared" si="6"/>
        <v>125650</v>
      </c>
    </row>
    <row r="10" spans="1:33" s="8" customFormat="1" ht="24" customHeight="1" x14ac:dyDescent="0.2">
      <c r="A10" s="9" t="s">
        <v>21</v>
      </c>
      <c r="B10" s="10">
        <v>2282</v>
      </c>
      <c r="C10" s="10">
        <v>3957</v>
      </c>
      <c r="D10" s="10">
        <v>726</v>
      </c>
      <c r="E10" s="10">
        <v>204</v>
      </c>
      <c r="F10" s="10">
        <v>502</v>
      </c>
      <c r="G10" s="5">
        <f>SUM(B10:F10)</f>
        <v>7671</v>
      </c>
      <c r="H10" s="10">
        <v>2195</v>
      </c>
      <c r="I10" s="10">
        <v>87</v>
      </c>
      <c r="J10" s="10"/>
      <c r="K10" s="10"/>
      <c r="L10" s="5">
        <f t="shared" si="1"/>
        <v>2282</v>
      </c>
      <c r="M10" s="10">
        <v>3400</v>
      </c>
      <c r="N10" s="10">
        <v>520</v>
      </c>
      <c r="O10" s="10">
        <v>35</v>
      </c>
      <c r="P10" s="10">
        <v>2</v>
      </c>
      <c r="Q10" s="5">
        <f t="shared" si="2"/>
        <v>3957</v>
      </c>
      <c r="R10" s="10">
        <v>553</v>
      </c>
      <c r="S10" s="10">
        <v>130</v>
      </c>
      <c r="T10" s="10">
        <v>38</v>
      </c>
      <c r="U10" s="10">
        <v>5</v>
      </c>
      <c r="V10" s="5">
        <f t="shared" si="3"/>
        <v>726</v>
      </c>
      <c r="W10" s="10">
        <v>127</v>
      </c>
      <c r="X10" s="10">
        <v>61</v>
      </c>
      <c r="Y10" s="10">
        <v>9</v>
      </c>
      <c r="Z10" s="10">
        <v>7</v>
      </c>
      <c r="AA10" s="5">
        <f t="shared" si="4"/>
        <v>204</v>
      </c>
      <c r="AB10" s="10">
        <v>66</v>
      </c>
      <c r="AC10" s="10">
        <v>392</v>
      </c>
      <c r="AD10" s="10">
        <v>6</v>
      </c>
      <c r="AE10" s="10">
        <v>38</v>
      </c>
      <c r="AF10" s="5">
        <f t="shared" si="5"/>
        <v>502</v>
      </c>
      <c r="AG10" s="11">
        <f>SUM(L10,Q10,V10,AA10,AF10)</f>
        <v>7671</v>
      </c>
    </row>
    <row r="11" spans="1:33" s="8" customFormat="1" ht="24" customHeight="1" x14ac:dyDescent="0.2">
      <c r="A11" s="9" t="s">
        <v>22</v>
      </c>
      <c r="B11" s="10">
        <v>23065</v>
      </c>
      <c r="C11" s="10">
        <v>54465</v>
      </c>
      <c r="D11" s="10">
        <v>10213</v>
      </c>
      <c r="E11" s="10">
        <v>2318</v>
      </c>
      <c r="F11" s="10">
        <v>7139</v>
      </c>
      <c r="G11" s="5">
        <f t="shared" si="0"/>
        <v>97200</v>
      </c>
      <c r="H11" s="10">
        <v>22099</v>
      </c>
      <c r="I11" s="10">
        <v>963</v>
      </c>
      <c r="J11" s="10">
        <v>1</v>
      </c>
      <c r="K11" s="10">
        <v>2</v>
      </c>
      <c r="L11" s="5">
        <f t="shared" si="1"/>
        <v>23065</v>
      </c>
      <c r="M11" s="10">
        <v>49184</v>
      </c>
      <c r="N11" s="10">
        <v>4865</v>
      </c>
      <c r="O11" s="10">
        <v>372</v>
      </c>
      <c r="P11" s="10">
        <v>44</v>
      </c>
      <c r="Q11" s="5">
        <f t="shared" si="2"/>
        <v>54465</v>
      </c>
      <c r="R11" s="10">
        <v>8318</v>
      </c>
      <c r="S11" s="10">
        <v>1493</v>
      </c>
      <c r="T11" s="10">
        <v>327</v>
      </c>
      <c r="U11" s="10">
        <v>75</v>
      </c>
      <c r="V11" s="5">
        <f t="shared" si="3"/>
        <v>10213</v>
      </c>
      <c r="W11" s="10">
        <v>1584</v>
      </c>
      <c r="X11" s="10">
        <v>507</v>
      </c>
      <c r="Y11" s="10">
        <v>179</v>
      </c>
      <c r="Z11" s="10">
        <v>48</v>
      </c>
      <c r="AA11" s="5">
        <f t="shared" si="4"/>
        <v>2318</v>
      </c>
      <c r="AB11" s="10">
        <v>940</v>
      </c>
      <c r="AC11" s="10">
        <v>5067</v>
      </c>
      <c r="AD11" s="10">
        <v>472</v>
      </c>
      <c r="AE11" s="10">
        <v>660</v>
      </c>
      <c r="AF11" s="5">
        <f t="shared" si="5"/>
        <v>7139</v>
      </c>
      <c r="AG11" s="11">
        <f t="shared" si="6"/>
        <v>97200</v>
      </c>
    </row>
    <row r="12" spans="1:33" s="8" customFormat="1" ht="24" customHeight="1" x14ac:dyDescent="0.2">
      <c r="A12" s="9" t="s">
        <v>23</v>
      </c>
      <c r="B12" s="10">
        <v>12061</v>
      </c>
      <c r="C12" s="10">
        <v>34940</v>
      </c>
      <c r="D12" s="10">
        <v>10209</v>
      </c>
      <c r="E12" s="10">
        <v>4289</v>
      </c>
      <c r="F12" s="10">
        <v>8273</v>
      </c>
      <c r="G12" s="5">
        <f t="shared" si="0"/>
        <v>69772</v>
      </c>
      <c r="H12" s="10">
        <v>11541</v>
      </c>
      <c r="I12" s="10">
        <v>520</v>
      </c>
      <c r="J12" s="10"/>
      <c r="K12" s="10"/>
      <c r="L12" s="5">
        <f t="shared" si="1"/>
        <v>12061</v>
      </c>
      <c r="M12" s="10">
        <v>31766</v>
      </c>
      <c r="N12" s="10">
        <v>2643</v>
      </c>
      <c r="O12" s="10">
        <v>410</v>
      </c>
      <c r="P12" s="10">
        <v>121</v>
      </c>
      <c r="Q12" s="5">
        <f t="shared" si="2"/>
        <v>34940</v>
      </c>
      <c r="R12" s="10">
        <v>8641</v>
      </c>
      <c r="S12" s="10">
        <v>1056</v>
      </c>
      <c r="T12" s="10">
        <v>369</v>
      </c>
      <c r="U12" s="10">
        <v>143</v>
      </c>
      <c r="V12" s="5">
        <f t="shared" si="3"/>
        <v>10209</v>
      </c>
      <c r="W12" s="10">
        <v>3707</v>
      </c>
      <c r="X12" s="10">
        <v>400</v>
      </c>
      <c r="Y12" s="10">
        <v>107</v>
      </c>
      <c r="Z12" s="10">
        <v>75</v>
      </c>
      <c r="AA12" s="5">
        <f t="shared" si="4"/>
        <v>4289</v>
      </c>
      <c r="AB12" s="10">
        <v>1850</v>
      </c>
      <c r="AC12" s="10">
        <v>5661</v>
      </c>
      <c r="AD12" s="10">
        <v>231</v>
      </c>
      <c r="AE12" s="10">
        <v>531</v>
      </c>
      <c r="AF12" s="5">
        <f t="shared" si="5"/>
        <v>8273</v>
      </c>
      <c r="AG12" s="11">
        <f t="shared" si="6"/>
        <v>69772</v>
      </c>
    </row>
    <row r="13" spans="1:33" s="8" customFormat="1" ht="24" customHeight="1" x14ac:dyDescent="0.2">
      <c r="A13" s="9" t="s">
        <v>24</v>
      </c>
      <c r="B13" s="10">
        <v>15799</v>
      </c>
      <c r="C13" s="10">
        <v>46592</v>
      </c>
      <c r="D13" s="10">
        <v>15427</v>
      </c>
      <c r="E13" s="10">
        <v>5264</v>
      </c>
      <c r="F13" s="10">
        <v>12119</v>
      </c>
      <c r="G13" s="5">
        <f t="shared" si="0"/>
        <v>95201</v>
      </c>
      <c r="H13" s="10">
        <v>15209</v>
      </c>
      <c r="I13" s="10">
        <v>568</v>
      </c>
      <c r="J13" s="10"/>
      <c r="K13" s="10">
        <v>22</v>
      </c>
      <c r="L13" s="5">
        <f t="shared" si="1"/>
        <v>15799</v>
      </c>
      <c r="M13" s="10">
        <v>41860</v>
      </c>
      <c r="N13" s="10">
        <v>4201</v>
      </c>
      <c r="O13" s="10">
        <v>461</v>
      </c>
      <c r="P13" s="10">
        <v>70</v>
      </c>
      <c r="Q13" s="5">
        <f t="shared" si="2"/>
        <v>46592</v>
      </c>
      <c r="R13" s="10">
        <v>13273</v>
      </c>
      <c r="S13" s="10">
        <v>1635</v>
      </c>
      <c r="T13" s="10">
        <v>402</v>
      </c>
      <c r="U13" s="10">
        <v>117</v>
      </c>
      <c r="V13" s="5">
        <f t="shared" si="3"/>
        <v>15427</v>
      </c>
      <c r="W13" s="10">
        <v>4332</v>
      </c>
      <c r="X13" s="10">
        <v>725</v>
      </c>
      <c r="Y13" s="10">
        <v>126</v>
      </c>
      <c r="Z13" s="10">
        <v>81</v>
      </c>
      <c r="AA13" s="5">
        <f t="shared" si="4"/>
        <v>5264</v>
      </c>
      <c r="AB13" s="10">
        <v>2873</v>
      </c>
      <c r="AC13" s="10">
        <v>8020</v>
      </c>
      <c r="AD13" s="10">
        <v>321</v>
      </c>
      <c r="AE13" s="10">
        <v>905</v>
      </c>
      <c r="AF13" s="5">
        <f t="shared" si="5"/>
        <v>12119</v>
      </c>
      <c r="AG13" s="11">
        <f t="shared" si="6"/>
        <v>95201</v>
      </c>
    </row>
    <row r="14" spans="1:33" s="8" customFormat="1" ht="24" customHeight="1" x14ac:dyDescent="0.2">
      <c r="A14" s="12" t="s">
        <v>25</v>
      </c>
      <c r="B14" s="13">
        <v>9754</v>
      </c>
      <c r="C14" s="13">
        <v>22566</v>
      </c>
      <c r="D14" s="13">
        <v>5060</v>
      </c>
      <c r="E14" s="13">
        <v>1648</v>
      </c>
      <c r="F14" s="13">
        <v>4003</v>
      </c>
      <c r="G14" s="14">
        <f t="shared" si="0"/>
        <v>43031</v>
      </c>
      <c r="H14" s="13">
        <v>9234</v>
      </c>
      <c r="I14" s="13">
        <v>520</v>
      </c>
      <c r="J14" s="13"/>
      <c r="K14" s="13"/>
      <c r="L14" s="14">
        <f>SUM(H14:K14)</f>
        <v>9754</v>
      </c>
      <c r="M14" s="13">
        <v>20307</v>
      </c>
      <c r="N14" s="13">
        <v>1985</v>
      </c>
      <c r="O14" s="13">
        <v>244</v>
      </c>
      <c r="P14" s="13">
        <v>30</v>
      </c>
      <c r="Q14" s="14">
        <f t="shared" si="2"/>
        <v>22566</v>
      </c>
      <c r="R14" s="13">
        <v>4151</v>
      </c>
      <c r="S14" s="13">
        <v>647</v>
      </c>
      <c r="T14" s="13">
        <v>213</v>
      </c>
      <c r="U14" s="13">
        <v>49</v>
      </c>
      <c r="V14" s="14">
        <f t="shared" si="3"/>
        <v>5060</v>
      </c>
      <c r="W14" s="13">
        <v>1324</v>
      </c>
      <c r="X14" s="13">
        <v>208</v>
      </c>
      <c r="Y14" s="13">
        <v>88</v>
      </c>
      <c r="Z14" s="13">
        <v>28</v>
      </c>
      <c r="AA14" s="14">
        <f t="shared" si="4"/>
        <v>1648</v>
      </c>
      <c r="AB14" s="13">
        <v>824</v>
      </c>
      <c r="AC14" s="13">
        <v>2745</v>
      </c>
      <c r="AD14" s="13">
        <v>126</v>
      </c>
      <c r="AE14" s="13">
        <v>308</v>
      </c>
      <c r="AF14" s="14">
        <f>SUM(AB14:AE14)</f>
        <v>4003</v>
      </c>
      <c r="AG14" s="15">
        <f>SUM(L14,Q14,V14,AA14,AF14)</f>
        <v>43031</v>
      </c>
    </row>
    <row r="15" spans="1:33" s="8" customFormat="1" ht="38.25" customHeight="1" thickBot="1" x14ac:dyDescent="0.25">
      <c r="A15" s="16" t="s">
        <v>26</v>
      </c>
      <c r="B15" s="17">
        <f t="shared" ref="B15:P15" si="7">SUM(B6:B14)</f>
        <v>106333</v>
      </c>
      <c r="C15" s="17">
        <f t="shared" si="7"/>
        <v>279575</v>
      </c>
      <c r="D15" s="17">
        <f t="shared" si="7"/>
        <v>72851</v>
      </c>
      <c r="E15" s="17">
        <f t="shared" si="7"/>
        <v>21960</v>
      </c>
      <c r="F15" s="17">
        <f t="shared" si="7"/>
        <v>50736</v>
      </c>
      <c r="G15" s="17">
        <f t="shared" si="7"/>
        <v>531455</v>
      </c>
      <c r="H15" s="17">
        <f t="shared" si="7"/>
        <v>101869</v>
      </c>
      <c r="I15" s="17">
        <f t="shared" si="7"/>
        <v>4438</v>
      </c>
      <c r="J15" s="17">
        <f t="shared" si="7"/>
        <v>1</v>
      </c>
      <c r="K15" s="17">
        <f t="shared" si="7"/>
        <v>25</v>
      </c>
      <c r="L15" s="17">
        <f>SUM(L6:L14)</f>
        <v>106333</v>
      </c>
      <c r="M15" s="17">
        <f t="shared" si="7"/>
        <v>252192</v>
      </c>
      <c r="N15" s="17">
        <f t="shared" si="7"/>
        <v>24541</v>
      </c>
      <c r="O15" s="17">
        <f t="shared" si="7"/>
        <v>2424</v>
      </c>
      <c r="P15" s="17">
        <f t="shared" si="7"/>
        <v>418</v>
      </c>
      <c r="Q15" s="17">
        <f t="shared" si="2"/>
        <v>279575</v>
      </c>
      <c r="R15" s="17">
        <f>SUM(R6:R14)</f>
        <v>61494</v>
      </c>
      <c r="S15" s="17">
        <f>SUM(S6:S14)</f>
        <v>8436</v>
      </c>
      <c r="T15" s="17">
        <f>SUM(T6:T14)</f>
        <v>2295</v>
      </c>
      <c r="U15" s="17">
        <f>SUM(U6:U14)</f>
        <v>626</v>
      </c>
      <c r="V15" s="17">
        <f t="shared" si="3"/>
        <v>72851</v>
      </c>
      <c r="W15" s="17">
        <f>SUM(W6:W14)</f>
        <v>17787</v>
      </c>
      <c r="X15" s="17">
        <f>SUM(X6:X14)</f>
        <v>2975</v>
      </c>
      <c r="Y15" s="17">
        <f>SUM(Y6:Y14)</f>
        <v>797</v>
      </c>
      <c r="Z15" s="17">
        <f>SUM(Z6:Z14)</f>
        <v>401</v>
      </c>
      <c r="AA15" s="17">
        <f t="shared" si="4"/>
        <v>21960</v>
      </c>
      <c r="AB15" s="17">
        <f>SUM(AB6:AB14)</f>
        <v>10888</v>
      </c>
      <c r="AC15" s="17">
        <f>SUM(AC6:AC14)</f>
        <v>34242</v>
      </c>
      <c r="AD15" s="17">
        <f>SUM(AD6:AD14)</f>
        <v>1885</v>
      </c>
      <c r="AE15" s="17">
        <f>SUM(AE6:AE14)</f>
        <v>3721</v>
      </c>
      <c r="AF15" s="17">
        <f t="shared" si="5"/>
        <v>50736</v>
      </c>
      <c r="AG15" s="18">
        <f t="shared" si="6"/>
        <v>531455</v>
      </c>
    </row>
    <row r="16" spans="1:33" ht="12" customHeight="1" x14ac:dyDescent="0.2"/>
    <row r="17" spans="1:32" ht="12" customHeight="1" x14ac:dyDescent="0.2"/>
    <row r="18" spans="1:32" s="19" customFormat="1" ht="12" customHeight="1" x14ac:dyDescent="0.2">
      <c r="Q18" s="20"/>
      <c r="V18" s="20"/>
      <c r="AA18" s="20"/>
      <c r="AB18" s="20"/>
      <c r="AC18" s="20"/>
    </row>
    <row r="19" spans="1:32" s="19" customFormat="1" ht="12" customHeight="1" x14ac:dyDescent="0.2">
      <c r="B19" s="19" t="s">
        <v>27</v>
      </c>
      <c r="E19" s="19" t="s">
        <v>28</v>
      </c>
      <c r="O19" s="20"/>
      <c r="P19" s="20"/>
      <c r="Q19" s="20"/>
    </row>
    <row r="20" spans="1:32" s="19" customFormat="1" ht="12" customHeight="1" x14ac:dyDescent="0.2">
      <c r="I20" s="21"/>
      <c r="L20" s="20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F20" s="1"/>
    </row>
    <row r="21" spans="1:32" ht="12" customHeight="1" x14ac:dyDescent="0.2">
      <c r="A21" s="19"/>
      <c r="B21" s="19"/>
      <c r="C21" s="19"/>
      <c r="D21" s="19"/>
      <c r="E21" s="19"/>
      <c r="F21" s="19"/>
      <c r="G21" s="19"/>
      <c r="H21" s="19"/>
      <c r="I21" s="21"/>
      <c r="L21" s="20"/>
    </row>
    <row r="22" spans="1:32" ht="12" customHeight="1" x14ac:dyDescent="0.2">
      <c r="A22" s="19"/>
      <c r="B22" s="19"/>
      <c r="C22" s="19"/>
      <c r="D22" s="19"/>
      <c r="E22" s="19"/>
      <c r="F22" s="19"/>
      <c r="G22" s="19"/>
      <c r="H22" s="19"/>
      <c r="I22" s="21"/>
      <c r="L22" s="20"/>
    </row>
    <row r="23" spans="1:32" ht="18" customHeight="1" x14ac:dyDescent="0.2">
      <c r="A23" s="19"/>
      <c r="B23" s="22" t="s">
        <v>29</v>
      </c>
      <c r="C23" s="19"/>
      <c r="D23" s="19"/>
      <c r="E23" s="19"/>
      <c r="F23" s="19"/>
      <c r="G23" s="19"/>
      <c r="H23" s="19"/>
      <c r="I23" s="21"/>
      <c r="L23" s="20"/>
    </row>
    <row r="24" spans="1:32" ht="22.5" customHeight="1" x14ac:dyDescent="0.2">
      <c r="A24" s="19"/>
      <c r="B24" s="19"/>
      <c r="C24" s="19"/>
      <c r="D24" s="19"/>
      <c r="E24" s="19"/>
      <c r="F24" s="19"/>
      <c r="G24" s="19"/>
      <c r="H24" s="19"/>
      <c r="I24" s="21"/>
      <c r="K24" s="23"/>
      <c r="L24" s="23"/>
      <c r="M24" s="23"/>
      <c r="N24" s="23"/>
      <c r="O24" s="23"/>
    </row>
    <row r="25" spans="1:32" x14ac:dyDescent="0.2">
      <c r="A25" s="19"/>
      <c r="B25" s="19"/>
      <c r="C25" s="19"/>
      <c r="D25" s="19"/>
      <c r="E25" s="19"/>
      <c r="F25" s="19"/>
      <c r="G25" s="19"/>
      <c r="H25" s="19"/>
      <c r="I25" s="21"/>
      <c r="L25" s="20"/>
    </row>
    <row r="26" spans="1:32" ht="14.25" customHeight="1" x14ac:dyDescent="0.2">
      <c r="A26" s="19"/>
      <c r="B26" s="19"/>
      <c r="C26" s="19"/>
      <c r="D26" s="19"/>
      <c r="E26" s="19"/>
      <c r="F26" s="19"/>
      <c r="G26" s="19"/>
      <c r="H26" s="19"/>
      <c r="I26" s="21"/>
      <c r="L26" s="20"/>
      <c r="X26" s="24"/>
      <c r="Y26" s="24"/>
      <c r="Z26" s="24"/>
      <c r="AA26" s="24"/>
      <c r="AB26" s="24"/>
    </row>
    <row r="27" spans="1:32" ht="14.25" customHeight="1" x14ac:dyDescent="0.2">
      <c r="A27" s="19"/>
      <c r="B27" s="19"/>
      <c r="C27" s="19"/>
      <c r="D27" s="19"/>
      <c r="E27" s="19"/>
      <c r="F27" s="19"/>
      <c r="G27" s="19"/>
      <c r="H27" s="19"/>
      <c r="I27" s="21"/>
      <c r="L27" s="20"/>
      <c r="X27" s="24"/>
      <c r="Y27" s="24"/>
      <c r="Z27" s="24"/>
      <c r="AA27" s="24"/>
    </row>
    <row r="28" spans="1:32" x14ac:dyDescent="0.2">
      <c r="A28" s="19"/>
      <c r="B28" s="19"/>
      <c r="C28" s="19"/>
      <c r="D28" s="19"/>
      <c r="E28" s="19"/>
      <c r="F28" s="19"/>
      <c r="G28" s="19"/>
      <c r="H28" s="19"/>
      <c r="I28" s="21"/>
      <c r="X28" s="24"/>
      <c r="Y28" s="24"/>
      <c r="Z28" s="24"/>
      <c r="AA28" s="24"/>
    </row>
    <row r="29" spans="1:32" ht="15" x14ac:dyDescent="0.2">
      <c r="A29" s="25"/>
      <c r="B29" s="19"/>
      <c r="C29" s="19"/>
      <c r="D29" s="19"/>
      <c r="E29" s="19"/>
      <c r="F29" s="19"/>
      <c r="G29" s="19"/>
      <c r="H29" s="19"/>
      <c r="X29" s="24"/>
      <c r="Y29" s="24"/>
      <c r="Z29" s="24"/>
      <c r="AA29" s="24"/>
    </row>
    <row r="30" spans="1:32" x14ac:dyDescent="0.2">
      <c r="X30" s="24"/>
      <c r="Y30" s="24"/>
      <c r="Z30" s="24"/>
      <c r="AA30" s="24"/>
    </row>
    <row r="31" spans="1:32" x14ac:dyDescent="0.2">
      <c r="X31" s="24"/>
      <c r="Y31" s="24"/>
      <c r="Z31" s="24"/>
      <c r="AA31" s="24"/>
    </row>
    <row r="32" spans="1:32" x14ac:dyDescent="0.2">
      <c r="X32" s="24"/>
      <c r="Y32" s="24"/>
      <c r="Z32" s="24"/>
      <c r="AA32" s="24"/>
    </row>
    <row r="33" spans="24:27" x14ac:dyDescent="0.2">
      <c r="X33" s="24"/>
      <c r="Y33" s="24"/>
      <c r="Z33" s="24"/>
      <c r="AA33" s="24"/>
    </row>
    <row r="34" spans="24:27" x14ac:dyDescent="0.2">
      <c r="X34" s="24"/>
      <c r="Y34" s="24"/>
      <c r="Z34" s="24"/>
      <c r="AA34" s="24"/>
    </row>
  </sheetData>
  <mergeCells count="22">
    <mergeCell ref="AB4:AE4"/>
    <mergeCell ref="Q4:Q5"/>
    <mergeCell ref="R4:U4"/>
    <mergeCell ref="V4:V5"/>
    <mergeCell ref="W4:Z4"/>
    <mergeCell ref="AA4:AA5"/>
    <mergeCell ref="A1:AG1"/>
    <mergeCell ref="W2:AG2"/>
    <mergeCell ref="A3:A5"/>
    <mergeCell ref="B3:G3"/>
    <mergeCell ref="H3:AF3"/>
    <mergeCell ref="AG3:AG5"/>
    <mergeCell ref="B4:B5"/>
    <mergeCell ref="C4:C5"/>
    <mergeCell ref="D4:D5"/>
    <mergeCell ref="E4:E5"/>
    <mergeCell ref="AF4:AF5"/>
    <mergeCell ref="F4:F5"/>
    <mergeCell ref="G4:G5"/>
    <mergeCell ref="H4:K4"/>
    <mergeCell ref="L4:L5"/>
    <mergeCell ref="M4:P4"/>
  </mergeCells>
  <printOptions horizontalCentered="1"/>
  <pageMargins left="0.25" right="0.25" top="1" bottom="0.5" header="0.5" footer="0.5"/>
  <pageSetup paperSize="9" scale="50" orientation="landscape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avto_2025 X3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Анаргүл Норжанай</dc:creator>
  <cp:lastModifiedBy>Анаргүл Норжанай</cp:lastModifiedBy>
  <dcterms:created xsi:type="dcterms:W3CDTF">2026-06-12T02:05:27Z</dcterms:created>
  <dcterms:modified xsi:type="dcterms:W3CDTF">2026-06-12T02:21:41Z</dcterms:modified>
</cp:coreProperties>
</file>