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D:\KHALIUN\5. ЗАХИРГААНЫ МЭДЭЭ\Нохой муурны судалгаа\Нохой муур-2024\"/>
    </mc:Choice>
  </mc:AlternateContent>
  <xr:revisionPtr revIDLastSave="0" documentId="13_ncr:1_{2F2F94BE-E847-4341-AB5D-9BE5141F406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нохой, муурны тоо" sheetId="1" r:id="rId1"/>
  </sheets>
  <definedNames>
    <definedName name="_xlnm._FilterDatabase" localSheetId="0" hidden="1">'нохой, муурны тоо'!$A$4:$AB$218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A162" i="1" l="1"/>
  <c r="AA7" i="1" l="1"/>
  <c r="AA8" i="1"/>
  <c r="AA9" i="1"/>
  <c r="AA10" i="1"/>
  <c r="AA11" i="1"/>
  <c r="AA13" i="1"/>
  <c r="AA14" i="1"/>
  <c r="AA16" i="1"/>
  <c r="AA17" i="1"/>
  <c r="AA18" i="1"/>
  <c r="AA19" i="1"/>
  <c r="AA20" i="1"/>
  <c r="AA21" i="1"/>
  <c r="AA22" i="1"/>
  <c r="AA23" i="1"/>
  <c r="AA25" i="1"/>
  <c r="AA26" i="1"/>
  <c r="AA27" i="1"/>
  <c r="AA28" i="1"/>
  <c r="AA29" i="1"/>
  <c r="AA30" i="1"/>
  <c r="AA31" i="1"/>
  <c r="AA32" i="1"/>
  <c r="AA33" i="1"/>
  <c r="AA34" i="1"/>
  <c r="AA35" i="1"/>
  <c r="AA36" i="1"/>
  <c r="AA37" i="1"/>
  <c r="AA38" i="1"/>
  <c r="AA39" i="1"/>
  <c r="AA40" i="1"/>
  <c r="AA41" i="1"/>
  <c r="AA42" i="1"/>
  <c r="AA43" i="1"/>
  <c r="AA44" i="1"/>
  <c r="AA45" i="1"/>
  <c r="AA46" i="1"/>
  <c r="AA47" i="1"/>
  <c r="AA48" i="1"/>
  <c r="AA49" i="1"/>
  <c r="AA50" i="1"/>
  <c r="AA51" i="1"/>
  <c r="AA52" i="1"/>
  <c r="AA53" i="1"/>
  <c r="AA54" i="1"/>
  <c r="AA55" i="1"/>
  <c r="AA56" i="1"/>
  <c r="AA57" i="1"/>
  <c r="AA58" i="1"/>
  <c r="AA60" i="1"/>
  <c r="AA61" i="1"/>
  <c r="AA62" i="1"/>
  <c r="AA63" i="1"/>
  <c r="AA64" i="1"/>
  <c r="AA65" i="1"/>
  <c r="AA66" i="1"/>
  <c r="AA67" i="1"/>
  <c r="AA68" i="1"/>
  <c r="AA69" i="1"/>
  <c r="AA70" i="1"/>
  <c r="AA71" i="1"/>
  <c r="AA72" i="1"/>
  <c r="AA73" i="1"/>
  <c r="AA74" i="1"/>
  <c r="AA75" i="1"/>
  <c r="AA76" i="1"/>
  <c r="AA77" i="1"/>
  <c r="AA78" i="1"/>
  <c r="AA79" i="1"/>
  <c r="AA80" i="1"/>
  <c r="AA81" i="1"/>
  <c r="AA82" i="1"/>
  <c r="AA83" i="1"/>
  <c r="AA84" i="1"/>
  <c r="AA86" i="1"/>
  <c r="AA87" i="1"/>
  <c r="AA88" i="1"/>
  <c r="AA89" i="1"/>
  <c r="AA90" i="1"/>
  <c r="AA91" i="1"/>
  <c r="AA92" i="1"/>
  <c r="AA93" i="1"/>
  <c r="AA94" i="1"/>
  <c r="AA95" i="1"/>
  <c r="AA96" i="1"/>
  <c r="AA97" i="1"/>
  <c r="AA98" i="1"/>
  <c r="AA99" i="1"/>
  <c r="AA100" i="1"/>
  <c r="AA101" i="1"/>
  <c r="AA102" i="1"/>
  <c r="AA103" i="1"/>
  <c r="AA104" i="1"/>
  <c r="AA105" i="1"/>
  <c r="AA106" i="1"/>
  <c r="AA107" i="1"/>
  <c r="AA108" i="1"/>
  <c r="AA109" i="1"/>
  <c r="AA110" i="1"/>
  <c r="AA111" i="1"/>
  <c r="AA112" i="1"/>
  <c r="AA113" i="1"/>
  <c r="AA114" i="1"/>
  <c r="AA115" i="1"/>
  <c r="AA116" i="1"/>
  <c r="AA117" i="1"/>
  <c r="AA118" i="1"/>
  <c r="AA119" i="1"/>
  <c r="AA120" i="1"/>
  <c r="AA121" i="1"/>
  <c r="AA122" i="1"/>
  <c r="AA123" i="1"/>
  <c r="AA124" i="1"/>
  <c r="AA125" i="1"/>
  <c r="AA126" i="1"/>
  <c r="AA127" i="1"/>
  <c r="AA128" i="1"/>
  <c r="AA130" i="1"/>
  <c r="AA131" i="1"/>
  <c r="AA132" i="1"/>
  <c r="AA133" i="1"/>
  <c r="AA134" i="1"/>
  <c r="AA135" i="1"/>
  <c r="AA136" i="1"/>
  <c r="AA137" i="1"/>
  <c r="AA138" i="1"/>
  <c r="AA139" i="1"/>
  <c r="AA140" i="1"/>
  <c r="AA141" i="1"/>
  <c r="AA142" i="1"/>
  <c r="AA143" i="1"/>
  <c r="AA144" i="1"/>
  <c r="AA145" i="1"/>
  <c r="AA146" i="1"/>
  <c r="AA147" i="1"/>
  <c r="AA148" i="1"/>
  <c r="AA149" i="1"/>
  <c r="AA150" i="1"/>
  <c r="AA151" i="1"/>
  <c r="AA152" i="1"/>
  <c r="AA153" i="1"/>
  <c r="AA154" i="1"/>
  <c r="AA155" i="1"/>
  <c r="AA156" i="1"/>
  <c r="AA157" i="1"/>
  <c r="AA158" i="1"/>
  <c r="AA159" i="1"/>
  <c r="AA160" i="1"/>
  <c r="AA161" i="1"/>
  <c r="AA163" i="1"/>
  <c r="AA164" i="1"/>
  <c r="AA165" i="1"/>
  <c r="AA166" i="1"/>
  <c r="AA167" i="1"/>
  <c r="AA168" i="1"/>
  <c r="AA169" i="1"/>
  <c r="AA170" i="1"/>
  <c r="AA171" i="1"/>
  <c r="AA172" i="1"/>
  <c r="AA174" i="1"/>
  <c r="AA175" i="1"/>
  <c r="AA176" i="1"/>
  <c r="AA177" i="1"/>
  <c r="AA178" i="1"/>
  <c r="AA179" i="1"/>
  <c r="AA180" i="1"/>
  <c r="AA181" i="1"/>
  <c r="AA182" i="1"/>
  <c r="AA183" i="1"/>
  <c r="AA184" i="1"/>
  <c r="AA185" i="1"/>
  <c r="AA186" i="1"/>
  <c r="AA187" i="1"/>
  <c r="AA188" i="1"/>
  <c r="AA189" i="1"/>
  <c r="AA190" i="1"/>
  <c r="AA191" i="1"/>
  <c r="AA192" i="1"/>
  <c r="AA193" i="1"/>
  <c r="AA195" i="1"/>
  <c r="AA196" i="1"/>
  <c r="AA197" i="1"/>
  <c r="AA198" i="1"/>
  <c r="AA199" i="1"/>
  <c r="AA200" i="1"/>
  <c r="AA201" i="1"/>
  <c r="AA202" i="1"/>
  <c r="AA203" i="1"/>
  <c r="AA204" i="1"/>
  <c r="AA205" i="1"/>
  <c r="AA206" i="1"/>
  <c r="AA207" i="1"/>
  <c r="AA208" i="1"/>
  <c r="AA209" i="1"/>
  <c r="AA210" i="1"/>
  <c r="AA211" i="1"/>
  <c r="AA212" i="1"/>
  <c r="AA213" i="1"/>
  <c r="AA214" i="1"/>
  <c r="AA215" i="1"/>
  <c r="AA216" i="1"/>
  <c r="AA217" i="1"/>
  <c r="AA218" i="1"/>
  <c r="AB7" i="1"/>
  <c r="AB8" i="1"/>
  <c r="AB9" i="1"/>
  <c r="AB10" i="1"/>
  <c r="AB11" i="1"/>
  <c r="AB13" i="1"/>
  <c r="AB14" i="1"/>
  <c r="AB16" i="1"/>
  <c r="AB17" i="1"/>
  <c r="AB18" i="1"/>
  <c r="AB19" i="1"/>
  <c r="AB20" i="1"/>
  <c r="AB21" i="1"/>
  <c r="AB22" i="1"/>
  <c r="AB23" i="1"/>
  <c r="AB25" i="1"/>
  <c r="AB26" i="1"/>
  <c r="AB27" i="1"/>
  <c r="AB28" i="1"/>
  <c r="AB29" i="1"/>
  <c r="AB30" i="1"/>
  <c r="AB31" i="1"/>
  <c r="AB32" i="1"/>
  <c r="AB33" i="1"/>
  <c r="AB34" i="1"/>
  <c r="AB35" i="1"/>
  <c r="AB36" i="1"/>
  <c r="AB37" i="1"/>
  <c r="AB38" i="1"/>
  <c r="AB39" i="1"/>
  <c r="AB40" i="1"/>
  <c r="AB41" i="1"/>
  <c r="AB42" i="1"/>
  <c r="AB43" i="1"/>
  <c r="AB44" i="1"/>
  <c r="AB45" i="1"/>
  <c r="AB46" i="1"/>
  <c r="AB47" i="1"/>
  <c r="AB48" i="1"/>
  <c r="AB49" i="1"/>
  <c r="AB50" i="1"/>
  <c r="AB51" i="1"/>
  <c r="AB52" i="1"/>
  <c r="AB53" i="1"/>
  <c r="AB54" i="1"/>
  <c r="AB55" i="1"/>
  <c r="AB56" i="1"/>
  <c r="AB57" i="1"/>
  <c r="AB58" i="1"/>
  <c r="AB60" i="1"/>
  <c r="AB61" i="1"/>
  <c r="AB62" i="1"/>
  <c r="AB63" i="1"/>
  <c r="AB64" i="1"/>
  <c r="AB65" i="1"/>
  <c r="AB66" i="1"/>
  <c r="AB67" i="1"/>
  <c r="AB68" i="1"/>
  <c r="AB69" i="1"/>
  <c r="AB70" i="1"/>
  <c r="AB71" i="1"/>
  <c r="AB72" i="1"/>
  <c r="AB73" i="1"/>
  <c r="AB74" i="1"/>
  <c r="AB75" i="1"/>
  <c r="AB76" i="1"/>
  <c r="AB77" i="1"/>
  <c r="AB78" i="1"/>
  <c r="AB79" i="1"/>
  <c r="AB80" i="1"/>
  <c r="AB81" i="1"/>
  <c r="AB82" i="1"/>
  <c r="AB83" i="1"/>
  <c r="AB84" i="1"/>
  <c r="AB86" i="1"/>
  <c r="AB87" i="1"/>
  <c r="AB88" i="1"/>
  <c r="AB89" i="1"/>
  <c r="AB90" i="1"/>
  <c r="AB91" i="1"/>
  <c r="AB92" i="1"/>
  <c r="AB93" i="1"/>
  <c r="AB94" i="1"/>
  <c r="AB95" i="1"/>
  <c r="AB96" i="1"/>
  <c r="AB97" i="1"/>
  <c r="AB98" i="1"/>
  <c r="AB99" i="1"/>
  <c r="AB100" i="1"/>
  <c r="AB101" i="1"/>
  <c r="AB102" i="1"/>
  <c r="AB103" i="1"/>
  <c r="AB104" i="1"/>
  <c r="AB105" i="1"/>
  <c r="AB106" i="1"/>
  <c r="AB107" i="1"/>
  <c r="AB108" i="1"/>
  <c r="AB109" i="1"/>
  <c r="AB110" i="1"/>
  <c r="AB111" i="1"/>
  <c r="AB112" i="1"/>
  <c r="AB113" i="1"/>
  <c r="AB114" i="1"/>
  <c r="AB115" i="1"/>
  <c r="AB116" i="1"/>
  <c r="AB117" i="1"/>
  <c r="AB118" i="1"/>
  <c r="AB119" i="1"/>
  <c r="AB120" i="1"/>
  <c r="AB121" i="1"/>
  <c r="AB122" i="1"/>
  <c r="AB123" i="1"/>
  <c r="AB124" i="1"/>
  <c r="AB125" i="1"/>
  <c r="AB126" i="1"/>
  <c r="AB127" i="1"/>
  <c r="AB128" i="1"/>
  <c r="AB130" i="1"/>
  <c r="AB131" i="1"/>
  <c r="AB132" i="1"/>
  <c r="AB133" i="1"/>
  <c r="AB134" i="1"/>
  <c r="AB135" i="1"/>
  <c r="AB136" i="1"/>
  <c r="AB137" i="1"/>
  <c r="AB138" i="1"/>
  <c r="AB139" i="1"/>
  <c r="AB140" i="1"/>
  <c r="AB141" i="1"/>
  <c r="AB142" i="1"/>
  <c r="AB143" i="1"/>
  <c r="AB144" i="1"/>
  <c r="AB145" i="1"/>
  <c r="AB146" i="1"/>
  <c r="AB147" i="1"/>
  <c r="AB148" i="1"/>
  <c r="AB149" i="1"/>
  <c r="AB150" i="1"/>
  <c r="AB151" i="1"/>
  <c r="AB152" i="1"/>
  <c r="AB153" i="1"/>
  <c r="AB154" i="1"/>
  <c r="AB155" i="1"/>
  <c r="AB156" i="1"/>
  <c r="AB157" i="1"/>
  <c r="AB158" i="1"/>
  <c r="AB159" i="1"/>
  <c r="AB160" i="1"/>
  <c r="AB161" i="1"/>
  <c r="AB162" i="1"/>
  <c r="AB163" i="1"/>
  <c r="AB164" i="1"/>
  <c r="AB165" i="1"/>
  <c r="AB166" i="1"/>
  <c r="AB167" i="1"/>
  <c r="AB168" i="1"/>
  <c r="AB169" i="1"/>
  <c r="AB170" i="1"/>
  <c r="AB171" i="1"/>
  <c r="AB172" i="1"/>
  <c r="AB174" i="1"/>
  <c r="AB175" i="1"/>
  <c r="AB176" i="1"/>
  <c r="AB177" i="1"/>
  <c r="AB178" i="1"/>
  <c r="AB179" i="1"/>
  <c r="AB180" i="1"/>
  <c r="AB181" i="1"/>
  <c r="AB182" i="1"/>
  <c r="AB183" i="1"/>
  <c r="AB184" i="1"/>
  <c r="AB185" i="1"/>
  <c r="AB186" i="1"/>
  <c r="AB187" i="1"/>
  <c r="AB188" i="1"/>
  <c r="AB189" i="1"/>
  <c r="AB190" i="1"/>
  <c r="AB191" i="1"/>
  <c r="AB192" i="1"/>
  <c r="AB193" i="1"/>
  <c r="AB195" i="1"/>
  <c r="AB196" i="1"/>
  <c r="AB197" i="1"/>
  <c r="AB198" i="1"/>
  <c r="AB199" i="1"/>
  <c r="AB200" i="1"/>
  <c r="AB201" i="1"/>
  <c r="AB202" i="1"/>
  <c r="AB203" i="1"/>
  <c r="AB204" i="1"/>
  <c r="AB205" i="1"/>
  <c r="AB206" i="1"/>
  <c r="AB207" i="1"/>
  <c r="AB208" i="1"/>
  <c r="AB209" i="1"/>
  <c r="AB210" i="1"/>
  <c r="AB211" i="1"/>
  <c r="AB212" i="1"/>
  <c r="AB213" i="1"/>
  <c r="AB214" i="1"/>
  <c r="AB215" i="1"/>
  <c r="AB216" i="1"/>
  <c r="AB217" i="1"/>
  <c r="AB218" i="1"/>
  <c r="Y59" i="1"/>
  <c r="D194" i="1" l="1"/>
  <c r="E194" i="1"/>
  <c r="F194" i="1"/>
  <c r="G194" i="1"/>
  <c r="H194" i="1"/>
  <c r="I194" i="1"/>
  <c r="J194" i="1"/>
  <c r="K194" i="1"/>
  <c r="L194" i="1"/>
  <c r="M194" i="1"/>
  <c r="N194" i="1"/>
  <c r="O194" i="1"/>
  <c r="P194" i="1"/>
  <c r="Q194" i="1"/>
  <c r="R194" i="1"/>
  <c r="S194" i="1"/>
  <c r="T194" i="1"/>
  <c r="U194" i="1"/>
  <c r="V194" i="1"/>
  <c r="W194" i="1"/>
  <c r="X194" i="1"/>
  <c r="Y194" i="1"/>
  <c r="Z194" i="1"/>
  <c r="C194" i="1"/>
  <c r="D85" i="1"/>
  <c r="E85" i="1"/>
  <c r="F85" i="1"/>
  <c r="G85" i="1"/>
  <c r="H85" i="1"/>
  <c r="I85" i="1"/>
  <c r="J85" i="1"/>
  <c r="K85" i="1"/>
  <c r="L85" i="1"/>
  <c r="M85" i="1"/>
  <c r="N85" i="1"/>
  <c r="O85" i="1"/>
  <c r="P85" i="1"/>
  <c r="Q85" i="1"/>
  <c r="R85" i="1"/>
  <c r="S85" i="1"/>
  <c r="T85" i="1"/>
  <c r="U85" i="1"/>
  <c r="V85" i="1"/>
  <c r="W85" i="1"/>
  <c r="X85" i="1"/>
  <c r="Y85" i="1"/>
  <c r="Z85" i="1"/>
  <c r="C85" i="1"/>
  <c r="D59" i="1"/>
  <c r="E59" i="1"/>
  <c r="F59" i="1"/>
  <c r="G59" i="1"/>
  <c r="H59" i="1"/>
  <c r="I59" i="1"/>
  <c r="J59" i="1"/>
  <c r="K59" i="1"/>
  <c r="L59" i="1"/>
  <c r="M59" i="1"/>
  <c r="N59" i="1"/>
  <c r="AA59" i="1" s="1"/>
  <c r="O59" i="1"/>
  <c r="P59" i="1"/>
  <c r="Q59" i="1"/>
  <c r="R59" i="1"/>
  <c r="S59" i="1"/>
  <c r="T59" i="1"/>
  <c r="U59" i="1"/>
  <c r="V59" i="1"/>
  <c r="W59" i="1"/>
  <c r="X59" i="1"/>
  <c r="Z59" i="1"/>
  <c r="C59" i="1"/>
  <c r="L24" i="1"/>
  <c r="M24" i="1"/>
  <c r="N24" i="1"/>
  <c r="AA24" i="1" s="1"/>
  <c r="O24" i="1"/>
  <c r="P24" i="1"/>
  <c r="Q24" i="1"/>
  <c r="R24" i="1"/>
  <c r="S24" i="1"/>
  <c r="T24" i="1"/>
  <c r="U24" i="1"/>
  <c r="V24" i="1"/>
  <c r="W24" i="1"/>
  <c r="Y24" i="1"/>
  <c r="Z24" i="1"/>
  <c r="X24" i="1"/>
  <c r="C24" i="1"/>
  <c r="D24" i="1"/>
  <c r="E24" i="1"/>
  <c r="F24" i="1"/>
  <c r="G24" i="1"/>
  <c r="H24" i="1"/>
  <c r="I24" i="1"/>
  <c r="J24" i="1"/>
  <c r="K24" i="1"/>
  <c r="AA85" i="1" l="1"/>
  <c r="AA194" i="1"/>
  <c r="AB59" i="1"/>
  <c r="AB24" i="1"/>
  <c r="AB194" i="1"/>
  <c r="AB85" i="1"/>
  <c r="W129" i="1" l="1"/>
  <c r="X129" i="1"/>
  <c r="Y129" i="1"/>
  <c r="Z129" i="1"/>
  <c r="W15" i="1"/>
  <c r="X15" i="1"/>
  <c r="Y15" i="1"/>
  <c r="Z15" i="1"/>
  <c r="W12" i="1"/>
  <c r="X12" i="1"/>
  <c r="Y12" i="1"/>
  <c r="Z12" i="1"/>
  <c r="L6" i="1"/>
  <c r="M6" i="1"/>
  <c r="N6" i="1"/>
  <c r="AA6" i="1" s="1"/>
  <c r="W6" i="1"/>
  <c r="X6" i="1"/>
  <c r="Y6" i="1"/>
  <c r="Z6" i="1"/>
  <c r="W173" i="1"/>
  <c r="X173" i="1"/>
  <c r="Y173" i="1"/>
  <c r="Z173" i="1"/>
  <c r="K173" i="1"/>
  <c r="L173" i="1"/>
  <c r="M173" i="1"/>
  <c r="N173" i="1"/>
  <c r="AA173" i="1" s="1"/>
  <c r="K129" i="1"/>
  <c r="L129" i="1"/>
  <c r="M129" i="1"/>
  <c r="N129" i="1"/>
  <c r="AA129" i="1" s="1"/>
  <c r="K15" i="1"/>
  <c r="L15" i="1"/>
  <c r="M15" i="1"/>
  <c r="N15" i="1"/>
  <c r="K12" i="1"/>
  <c r="L12" i="1"/>
  <c r="M12" i="1"/>
  <c r="N12" i="1"/>
  <c r="K6" i="1"/>
  <c r="AA15" i="1" l="1"/>
  <c r="AA12" i="1"/>
  <c r="AB15" i="1"/>
  <c r="AB173" i="1"/>
  <c r="AB6" i="1"/>
  <c r="AB129" i="1"/>
  <c r="AB12" i="1"/>
  <c r="W5" i="1"/>
  <c r="Z5" i="1"/>
  <c r="Y5" i="1"/>
  <c r="X5" i="1"/>
  <c r="N5" i="1"/>
  <c r="L5" i="1"/>
  <c r="K5" i="1"/>
  <c r="M5" i="1"/>
  <c r="AA5" i="1" l="1"/>
  <c r="AB5" i="1"/>
  <c r="U129" i="1" l="1"/>
  <c r="U15" i="1"/>
  <c r="U6" i="1"/>
  <c r="I15" i="1"/>
  <c r="T15" i="1"/>
  <c r="S15" i="1"/>
  <c r="G15" i="1"/>
  <c r="H15" i="1"/>
  <c r="J173" i="1" l="1"/>
  <c r="V15" i="1" l="1"/>
  <c r="J15" i="1"/>
  <c r="U12" i="1"/>
  <c r="V173" i="1"/>
  <c r="T173" i="1"/>
  <c r="U173" i="1"/>
  <c r="J129" i="1"/>
  <c r="I129" i="1"/>
  <c r="V129" i="1"/>
  <c r="U5" i="1" l="1"/>
  <c r="T12" i="1" l="1"/>
  <c r="V12" i="1"/>
  <c r="H12" i="1"/>
  <c r="I12" i="1"/>
  <c r="J12" i="1"/>
  <c r="H6" i="1"/>
  <c r="I6" i="1"/>
  <c r="J6" i="1"/>
  <c r="T6" i="1"/>
  <c r="V6" i="1"/>
  <c r="V5" i="1" s="1"/>
  <c r="J5" i="1" l="1"/>
  <c r="I173" i="1"/>
  <c r="I5" i="1" l="1"/>
  <c r="H173" i="1" l="1"/>
  <c r="H129" i="1"/>
  <c r="H5" i="1" l="1"/>
  <c r="T129" i="1" l="1"/>
  <c r="T5" i="1" l="1"/>
  <c r="D173" i="1"/>
  <c r="E173" i="1"/>
  <c r="F173" i="1"/>
  <c r="G173" i="1"/>
  <c r="O173" i="1"/>
  <c r="P173" i="1"/>
  <c r="Q173" i="1"/>
  <c r="R173" i="1"/>
  <c r="S173" i="1"/>
  <c r="C173" i="1"/>
  <c r="D129" i="1"/>
  <c r="E129" i="1"/>
  <c r="F129" i="1"/>
  <c r="G129" i="1"/>
  <c r="O129" i="1"/>
  <c r="P129" i="1"/>
  <c r="Q129" i="1"/>
  <c r="R129" i="1"/>
  <c r="S129" i="1"/>
  <c r="C129" i="1"/>
  <c r="D15" i="1"/>
  <c r="E15" i="1"/>
  <c r="F15" i="1"/>
  <c r="O15" i="1"/>
  <c r="P15" i="1"/>
  <c r="Q15" i="1"/>
  <c r="R15" i="1"/>
  <c r="C15" i="1"/>
  <c r="D12" i="1"/>
  <c r="E12" i="1"/>
  <c r="F12" i="1"/>
  <c r="G12" i="1"/>
  <c r="O12" i="1"/>
  <c r="P12" i="1"/>
  <c r="Q12" i="1"/>
  <c r="R12" i="1"/>
  <c r="S12" i="1"/>
  <c r="C12" i="1"/>
  <c r="D6" i="1"/>
  <c r="E6" i="1"/>
  <c r="F6" i="1"/>
  <c r="G6" i="1"/>
  <c r="O6" i="1"/>
  <c r="P6" i="1"/>
  <c r="Q6" i="1"/>
  <c r="R6" i="1"/>
  <c r="S6" i="1"/>
  <c r="C6" i="1"/>
  <c r="O5" i="1" l="1"/>
  <c r="R5" i="1"/>
  <c r="Q5" i="1"/>
  <c r="F5" i="1"/>
  <c r="C5" i="1"/>
  <c r="P5" i="1"/>
  <c r="E5" i="1"/>
  <c r="D5" i="1"/>
  <c r="S5" i="1"/>
  <c r="G5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tc={52EB8867-3891-4DA9-AD8C-F9E86A7D26B9}</author>
    <author>tc={8684A68A-FDEA-4871-8597-C2A8654F075B}</author>
    <author>tc={2DAB924B-5BDB-4C33-BA33-B026AA0E1929}</author>
    <author>tc={20517B5D-BDFA-4943-82D2-5173C3BD677A}</author>
    <author>tc={31D0BA05-7E4F-41C2-AC09-A8BF2FD847B1}</author>
    <author>Khuralai</author>
    <author>tc={64AA1759-C65F-4AFC-BAD0-E69D2B0799C6}</author>
    <author>Altansukh</author>
    <author>tc={A99D6814-EDF1-4899-ADFF-06CC833E6EA1}</author>
    <author>tc={2DB507CB-AEAB-47A4-9BDB-144646D5281C}</author>
    <author>tc={FBBBAFDA-A1C7-4CE1-80C2-698A8B489D2D}</author>
    <author>tc={766250D5-EC20-4DEE-928A-2392022E2990}</author>
    <author>tc={F2F4D957-6741-4400-BC84-63ABF93CEF28}</author>
    <author>tc={C36E7F05-FC14-43D3-B48D-A0B46439A85B}</author>
    <author>tc={400AF3B0-0300-407D-B4B9-42B6F736E0C8}</author>
    <author>tc={C3EF4E22-7EA1-4188-8A3A-BB194D007B00}</author>
    <author>tc={6FDCC1DA-726B-47A8-873E-6A3E7F7E75E2}</author>
    <author>tc={28609C70-C6EC-4C9D-92DD-B66B5E743050}</author>
    <author>tc={3969F58F-A6C9-4411-BCA8-C9FACBC1E8E7}</author>
    <author>tc={FE32DEC7-D661-415B-A083-58DDEC25B325}</author>
    <author>tc={C72E2748-8054-47FA-AEDB-1678E92B3BF3}</author>
    <author>tc={17CB1580-4E8C-4F21-90EA-77E94DE97181}</author>
    <author>tc={0347C731-1EB9-42BA-A32B-E17741E3DC7B}</author>
    <author>tc={678AB98E-339D-4046-8E1C-72A9784979B7}</author>
    <author>tc={A93CD4BA-6D02-441D-9882-CCB41F026CAD}</author>
    <author>tc={FFF393A4-1B7A-4C8F-83C9-EA843B84F63F}</author>
    <author>tc={C1715944-FB71-4ED8-B1AD-0BAA7A84C993}</author>
    <author>tc={55BBE703-40DE-4A33-9A79-62AB9BF82DDB}</author>
    <author>tc={7A71CEC3-E6EB-4E6B-8019-D494FBB43F0A}</author>
    <author>tc={757E5993-D82E-4461-BA16-DAB98ED087BD}</author>
    <author>tc={1A162F20-F845-4D51-8A57-32A97B2D4DE0}</author>
    <author>tc={542864F4-1CC6-46FE-B729-BE0828D1839A}</author>
    <author>tc={95F2C125-B3DD-47C1-A472-A94D870B6390}</author>
    <author>tc={6A9018BD-6292-407C-9BB6-A6F147288464}</author>
    <author>tc={A9830D79-81EF-4CD5-94FA-F544FE2B0B8A}</author>
    <author>tc={2BD2B001-CB66-4240-9CB7-2802C4B26C99}</author>
    <author>tc={4305C7C9-0E17-4066-8654-C570327CD7E3}</author>
    <author>tc={156B7A29-0EBF-4B11-A2FB-8225DBDBE6FC}</author>
    <author>tc={A41D8A22-9004-4DC0-87A3-C88853A50BFC}</author>
    <author>tc={09EAA14C-D6C5-4000-B919-DC84EF419F30}</author>
    <author>tc={3EE18B8B-F9AD-4D95-85A8-1D1A0BC250A2}</author>
    <author>tc={58E8AEFF-B7E4-4CDE-8C8F-49D52D879A07}</author>
    <author>tc={B15FC102-85C3-44EE-980A-E2548C23C35A}</author>
    <author>tc={86455458-8047-4DC3-BE92-41B04AB4C690}</author>
    <author>tc={9E6E5101-1D32-4D58-BA72-EFEFF8EE85C9}</author>
    <author>tc={1B9C8F6A-52D3-484F-B797-076FC10D2127}</author>
    <author>tc={89585D39-3088-42FA-BC3F-823E75F62748}</author>
    <author>tc={9142AD3C-0F07-44A9-92FF-00EA6871E7A5}</author>
    <author>tc={163BB461-7EDE-4E02-BDE3-F9477E379BD7}</author>
    <author>tc={F12748B1-B43F-4C6F-8D49-19BFFDE4B504}</author>
  </authors>
  <commentList>
    <comment ref="N7" authorId="0" shapeId="0" xr:uid="{52EB8867-3891-4DA9-AD8C-F9E86A7D26B9}">
      <text>
        <t>[Threaded comment]
Your version of Excel allows you to read this threaded comment; however, any edits to it will get removed if the file is opened in a newer version of Excel. Learn more: https://go.microsoft.com/fwlink/?linkid=870924
Comment:
    Гэр хороололын айл өрх 725 өрх амьдардаг тул сая шинэчлэсэн судалгаа авахад нохойгүй байсан айлууд нохойтой болсон байсан</t>
      </text>
    </comment>
    <comment ref="N10" authorId="1" shapeId="0" xr:uid="{8684A68A-FDEA-4871-8597-C2A8654F075B}">
      <text>
        <t>[Threaded comment]
Your version of Excel allows you to read this threaded comment; however, any edits to it will get removed if the file is opened in a newer version of Excel. Learn more: https://go.microsoft.com/fwlink/?linkid=870924
Comment:
    Шинэчилсэн бүртгэлээр нохой тэжээдэг өрх нэмэгдсэн байсан</t>
      </text>
    </comment>
    <comment ref="N14" authorId="2" shapeId="0" xr:uid="{2DAB924B-5BDB-4C33-BA33-B026AA0E1929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БХД-н 2-р хорооны нохойны тоо буурсан нь үйлвэрийн болон хорооны айл өрхүүдийг хөгшин болон гадуур тэнэдэг нохойнуудыг устгалд оруулсан тул тоо буурсан байна. </t>
      </text>
    </comment>
    <comment ref="N19" authorId="3" shapeId="0" xr:uid="{20517B5D-BDFA-4943-82D2-5173C3BD677A}">
      <text>
        <t>[Threaded comment]
Your version of Excel allows you to read this threaded comment; however, any edits to it will get removed if the file is opened in a newer version of Excel. Learn more: https://go.microsoft.com/fwlink/?linkid=870924
Comment:
     Дүүргээс тус хороонд 2 удаагийн муур нохой   усгалын ажил  зохион байгуулагдсан мөн шинжилсэн судалгаагаар  нохой мууртай байсан өрх нохой муургүй болсон өрхүүд их байсан </t>
      </text>
    </comment>
    <comment ref="Z19" authorId="4" shapeId="0" xr:uid="{31D0BA05-7E4F-41C2-AC09-A8BF2FD847B1}">
      <text>
        <t>[Threaded comment]
Your version of Excel allows you to read this threaded comment; however, any edits to it will get removed if the file is opened in a newer version of Excel. Learn more: https://go.microsoft.com/fwlink/?linkid=870924
Comment:
    4-р хороонд муургүй болсон өрх байсан ч шинээр муур авч тэжээсэн өрх их нэмэгдсэн учир тус хороонд казак иргэд их байдаг тул муур их тэжээдэг.</t>
      </text>
    </comment>
    <comment ref="K21" authorId="5" shapeId="0" xr:uid="{96E1E9E6-A62C-43CB-B298-83F231F42660}">
      <text>
        <r>
          <rPr>
            <b/>
            <sz val="9"/>
            <color indexed="81"/>
            <rFont val="Tahoma"/>
            <family val="2"/>
            <charset val="204"/>
          </rPr>
          <t>Khuralai:</t>
        </r>
        <r>
          <rPr>
            <sz val="9"/>
            <color indexed="81"/>
            <rFont val="Tahoma"/>
            <family val="2"/>
            <charset val="204"/>
          </rPr>
          <t xml:space="preserve">
Нохой чарганы үйл ажиллагаа эрхэлдэг 100 гаруй нохойтой  өрх нохойгоо 2021 онд Төв аймгийн Эрдэнэ суманд тооллуулсан тул нохойны тоо буурсан </t>
        </r>
      </text>
    </comment>
    <comment ref="K22" authorId="5" shapeId="0" xr:uid="{FBF23305-3516-4E23-A25E-470B156412C5}">
      <text>
        <r>
          <rPr>
            <b/>
            <sz val="9"/>
            <color indexed="81"/>
            <rFont val="Tahoma"/>
            <family val="2"/>
            <charset val="204"/>
          </rPr>
          <t>Khuralai:</t>
        </r>
        <r>
          <rPr>
            <sz val="9"/>
            <color indexed="81"/>
            <rFont val="Tahoma"/>
            <family val="2"/>
            <charset val="204"/>
          </rPr>
          <t xml:space="preserve">
Муур нохойн устгал 2020 онд зөвхөн 7-р хороонд хийгдсэн бөгөөд үүнтэй холбоотой муур нохойн тоо буурсан</t>
        </r>
      </text>
    </comment>
    <comment ref="N22" authorId="6" shapeId="0" xr:uid="{64AA1759-C65F-4AFC-BAD0-E69D2B0799C6}">
      <text>
        <t>[Threaded comment]
Your version of Excel allows you to read this threaded comment; however, any edits to it will get removed if the file is opened in a newer version of Excel. Learn more: https://go.microsoft.com/fwlink/?linkid=870924
Comment:
    тус хороонд 2024 онд өрхийн захиалгаар 32 нохой, дүүргээс зохион байгуулсан 8 удаагийн нохой устгалаар жилийн хугацаанд 68 устгасан бөгөөд бусад ноход нь байгалийн жамаар үхсэн, мөн суурьшлын бүсээс хөдөө нүүсэн өрхүүд нохойгоо аваад шилжсэн болно.</t>
      </text>
    </comment>
    <comment ref="D40" authorId="7" shapeId="0" xr:uid="{00000000-0006-0000-0000-000001000000}">
      <text>
        <r>
          <rPr>
            <b/>
            <sz val="9"/>
            <color indexed="81"/>
            <rFont val="Tahoma"/>
            <family val="2"/>
          </rPr>
          <t>Altansukh:</t>
        </r>
        <r>
          <rPr>
            <sz val="9"/>
            <color indexed="81"/>
            <rFont val="Tahoma"/>
            <family val="2"/>
          </rPr>
          <t xml:space="preserve">
Гэрийн эзний хзсэлтээр устгасан тул нохойн тоо буурав.
 </t>
        </r>
      </text>
    </comment>
    <comment ref="N63" authorId="8" shapeId="0" xr:uid="{A99D6814-EDF1-4899-ADFF-06CC833E6EA1}">
      <text>
        <t>[Threaded comment]
Your version of Excel allows you to read this threaded comment; however, any edits to it will get removed if the file is opened in a newer version of Excel. Learn more: https://go.microsoft.com/fwlink/?linkid=870924
Comment:
    түр оршин суугч өрхүүд нэмэгдсэн</t>
      </text>
    </comment>
    <comment ref="N73" authorId="9" shapeId="0" xr:uid="{2DB507CB-AEAB-47A4-9BDB-144646D5281C}">
      <text>
        <t>[Threaded comment]
Your version of Excel allows you to read this threaded comment; however, any edits to it will get removed if the file is opened in a newer version of Excel. Learn more: https://go.microsoft.com/fwlink/?linkid=870924
Comment:
     түр оршин суугч айл өрхүүд хаягийн бүртгэлээ хийлгэж өрх нэмэгдсэн</t>
      </text>
    </comment>
    <comment ref="N75" authorId="10" shapeId="0" xr:uid="{FBBBAFDA-A1C7-4CE1-80C2-698A8B489D2D}">
      <text>
        <t>[Threaded comment]
Your version of Excel allows you to read this threaded comment; however, any edits to it will get removed if the file is opened in a newer version of Excel. Learn more: https://go.microsoft.com/fwlink/?linkid=870924
Comment:
    нохой устгалын компаниар устгуулсан</t>
      </text>
    </comment>
    <comment ref="N96" authorId="11" shapeId="0" xr:uid="{766250D5-EC20-4DEE-928A-2392022E2990}">
      <text>
        <t>[Threaded comment]
Your version of Excel allows you to read this threaded comment; however, any edits to it will get removed if the file is opened in a newer version of Excel. Learn more: https://go.microsoft.com/fwlink/?linkid=870924
Comment:
    Тус хороон дэээр гэрийн тэжээвэр нохойг уяагүй сул явж байхад нь устгасан тохиолдлууд гарсан.</t>
      </text>
    </comment>
    <comment ref="D99" authorId="7" shapeId="0" xr:uid="{00000000-0006-0000-0000-000002000000}">
      <text>
        <r>
          <rPr>
            <b/>
            <sz val="9"/>
            <color indexed="81"/>
            <rFont val="Tahoma"/>
            <family val="2"/>
          </rPr>
          <t>Altansukh:</t>
        </r>
        <r>
          <rPr>
            <sz val="9"/>
            <color indexed="81"/>
            <rFont val="Tahoma"/>
            <family val="2"/>
          </rPr>
          <t xml:space="preserve">
Газарт орсон
</t>
        </r>
      </text>
    </comment>
    <comment ref="N106" authorId="12" shapeId="0" xr:uid="{F2F4D957-6741-4400-BC84-63ABF93CEF28}">
      <text>
        <t>[Threaded comment]
Your version of Excel allows you to read this threaded comment; however, any edits to it will get removed if the file is opened in a newer version of Excel. Learn more: https://go.microsoft.com/fwlink/?linkid=870924
Comment:
    Тус хороон дэээр гэрийн тэжээвэр нохойг уяагүй сул явж байхад нь устгасан тохиолдлууд гарсан.</t>
      </text>
    </comment>
    <comment ref="F112" authorId="7" shapeId="0" xr:uid="{00000000-0006-0000-0000-000003000000}">
      <text>
        <r>
          <rPr>
            <b/>
            <sz val="9"/>
            <color indexed="81"/>
            <rFont val="Tahoma"/>
            <family val="2"/>
          </rPr>
          <t>Altansukh:</t>
        </r>
        <r>
          <rPr>
            <sz val="9"/>
            <color indexed="81"/>
            <rFont val="Tahoma"/>
            <family val="2"/>
          </rPr>
          <t xml:space="preserve">
Нохой устгал хийгдсэн</t>
        </r>
      </text>
    </comment>
    <comment ref="N112" authorId="13" shapeId="0" xr:uid="{C36E7F05-FC14-43D3-B48D-A0B46439A85B}">
      <text>
        <t>[Threaded comment]
Your version of Excel allows you to read this threaded comment; however, any edits to it will get removed if the file is opened in a newer version of Excel. Learn more: https://go.microsoft.com/fwlink/?linkid=870924
Comment:
    Тус хороон дэээр гэрийн тэжээвэр нохойг уяагүй сул явж байхад нь устгасан тохиолдлууд гарсан.</t>
      </text>
    </comment>
    <comment ref="N113" authorId="14" shapeId="0" xr:uid="{400AF3B0-0300-407D-B4B9-42B6F736E0C8}">
      <text>
        <t>[Threaded comment]
Your version of Excel allows you to read this threaded comment; however, any edits to it will get removed if the file is opened in a newer version of Excel. Learn more: https://go.microsoft.com/fwlink/?linkid=870924
Comment:
    Тус хороон дэээр гэрийн тэжээвэр нохойг уяагүй сул явж байхад нь устгасан тохиолдлууд гарсан.</t>
      </text>
    </comment>
    <comment ref="N119" authorId="15" shapeId="0" xr:uid="{C3EF4E22-7EA1-4188-8A3A-BB194D007B00}">
      <text>
        <t>[Threaded comment]
Your version of Excel allows you to read this threaded comment; however, any edits to it will get removed if the file is opened in a newer version of Excel. Learn more: https://go.microsoft.com/fwlink/?linkid=870924
Comment:
    Тус хороон дэээр гэрийн тэжээвэр нохойг уяагүй сул явж байхад нь устгасан тохиолдлууд гарсан.</t>
      </text>
    </comment>
    <comment ref="N120" authorId="16" shapeId="0" xr:uid="{6FDCC1DA-726B-47A8-873E-6A3E7F7E75E2}">
      <text>
        <t>[Threaded comment]
Your version of Excel allows you to read this threaded comment; however, any edits to it will get removed if the file is opened in a newer version of Excel. Learn more: https://go.microsoft.com/fwlink/?linkid=870924
Comment:
    Нохойтой айлууд шинээр нэмэгдсэн</t>
      </text>
    </comment>
    <comment ref="N122" authorId="17" shapeId="0" xr:uid="{28609C70-C6EC-4C9D-92DD-B66B5E743050}">
      <text>
        <t>[Threaded comment]
Your version of Excel allows you to read this threaded comment; however, any edits to it will get removed if the file is opened in a newer version of Excel. Learn more: https://go.microsoft.com/fwlink/?linkid=870924
Comment:
    Дахин төлөвлөлтөнд орж нохойтой айлууд нүүсэн.</t>
      </text>
    </comment>
    <comment ref="F130" authorId="7" shapeId="0" xr:uid="{00000000-0006-0000-0000-000004000000}">
      <text>
        <r>
          <rPr>
            <b/>
            <sz val="9"/>
            <color indexed="81"/>
            <rFont val="Tahoma"/>
            <family val="2"/>
          </rPr>
          <t>Altansukh:</t>
        </r>
        <r>
          <rPr>
            <sz val="9"/>
            <color indexed="81"/>
            <rFont val="Tahoma"/>
            <family val="2"/>
          </rPr>
          <t xml:space="preserve">
Нохой устгал их хийгдсэн, орон сууц ашиглалтанд орж гэр хорооллын өрх шилжсэн.</t>
        </r>
      </text>
    </comment>
    <comment ref="F131" authorId="7" shapeId="0" xr:uid="{00000000-0006-0000-0000-000005000000}">
      <text>
        <r>
          <rPr>
            <b/>
            <sz val="9"/>
            <color indexed="81"/>
            <rFont val="Tahoma"/>
            <family val="2"/>
          </rPr>
          <t>Altansukh:</t>
        </r>
        <r>
          <rPr>
            <sz val="9"/>
            <color indexed="81"/>
            <rFont val="Tahoma"/>
            <family val="2"/>
          </rPr>
          <t xml:space="preserve">
түр оршин суугчдын нохойг тоонд оруулж байгаагүй, энэ жил оруулсан.</t>
        </r>
      </text>
    </comment>
    <comment ref="N132" authorId="18" shapeId="0" xr:uid="{3969F58F-A6C9-4411-BCA8-C9FACBC1E8E7}">
      <text>
        <t>[Threaded comment]
Your version of Excel allows you to read this threaded comment; however, any edits to it will get removed if the file is opened in a newer version of Excel. Learn more: https://go.microsoft.com/fwlink/?linkid=870924
Comment:
    Нохойтой өрхийн тоо нэмэгдсэн</t>
      </text>
    </comment>
    <comment ref="N133" authorId="19" shapeId="0" xr:uid="{FE32DEC7-D661-415B-A083-58DDEC25B325}">
      <text>
        <t>[Threaded comment]
Your version of Excel allows you to read this threaded comment; however, any edits to it will get removed if the file is opened in a newer version of Excel. Learn more: https://go.microsoft.com/fwlink/?linkid=870924
Comment:
    Нохойтой өрхийн тоо нэмэгдсэн</t>
      </text>
    </comment>
    <comment ref="R133" authorId="7" shapeId="0" xr:uid="{00000000-0006-0000-0000-000006000000}">
      <text>
        <r>
          <rPr>
            <b/>
            <sz val="9"/>
            <color indexed="81"/>
            <rFont val="Tahoma"/>
            <family val="2"/>
          </rPr>
          <t>Altansukh:</t>
        </r>
        <r>
          <rPr>
            <sz val="9"/>
            <color indexed="81"/>
            <rFont val="Tahoma"/>
            <family val="2"/>
          </rPr>
          <t xml:space="preserve">
Байгаа бүх муурыг тоолсон, өмнөх ЗБ-ын ажлыг мэдэхгүй</t>
        </r>
      </text>
    </comment>
    <comment ref="Z133" authorId="20" shapeId="0" xr:uid="{C72E2748-8054-47FA-AEDB-1678E92B3BF3}">
      <text>
        <t>[Threaded comment]
Your version of Excel allows you to read this threaded comment; however, any edits to it will get removed if the file is opened in a newer version of Excel. Learn more: https://go.microsoft.com/fwlink/?linkid=870924
Comment:
    Айл өрхүүд муур тэжээх нь нэмэгдэж байгаа</t>
      </text>
    </comment>
    <comment ref="N137" authorId="21" shapeId="0" xr:uid="{17CB1580-4E8C-4F21-90EA-77E94DE97181}">
      <text>
        <t>[Threaded comment]
Your version of Excel allows you to read this threaded comment; however, any edits to it will get removed if the file is opened in a newer version of Excel. Learn more: https://go.microsoft.com/fwlink/?linkid=870924
Comment:
    Гэр хороололд устгал хийгдсэнээс буурсан</t>
      </text>
    </comment>
    <comment ref="N138" authorId="22" shapeId="0" xr:uid="{0347C731-1EB9-42BA-A32B-E17741E3DC7B}">
      <text>
        <t>[Threaded comment]
Your version of Excel allows you to read this threaded comment; however, any edits to it will get removed if the file is opened in a newer version of Excel. Learn more: https://go.microsoft.com/fwlink/?linkid=870924
Comment:
    Нохойтой айлын тоо нэмэгдсэн</t>
      </text>
    </comment>
    <comment ref="N139" authorId="23" shapeId="0" xr:uid="{678AB98E-339D-4046-8E1C-72A9784979B7}">
      <text>
        <t>[Threaded comment]
Your version of Excel allows you to read this threaded comment; however, any edits to it will get removed if the file is opened in a newer version of Excel. Learn more: https://go.microsoft.com/fwlink/?linkid=870924
Comment:
    Гэр хороололд нохой устгал хийгдсэн</t>
      </text>
    </comment>
    <comment ref="N150" authorId="24" shapeId="0" xr:uid="{A93CD4BA-6D02-441D-9882-CCB41F026CAD}">
      <text>
        <t>[Threaded comment]
Your version of Excel allows you to read this threaded comment; however, any edits to it will get removed if the file is opened in a newer version of Excel. Learn more: https://go.microsoft.com/fwlink/?linkid=870924
Comment:
    Захын гэр хорооллын айлуудад  нохойны тоо нэмэгдсэн</t>
      </text>
    </comment>
    <comment ref="N153" authorId="25" shapeId="0" xr:uid="{FFF393A4-1B7A-4C8F-83C9-EA843B84F63F}">
      <text>
        <t>[Threaded comment]
Your version of Excel allows you to read this threaded comment; however, any edits to it will get removed if the file is opened in a newer version of Excel. Learn more: https://go.microsoft.com/fwlink/?linkid=870924
Comment:
    Гэр хороололд устгал байнга хийгдэж байгаа тул айлууд нохойгоо устгуулах тохиолдол байгаа учраас буурсан</t>
      </text>
    </comment>
    <comment ref="Z153" authorId="26" shapeId="0" xr:uid="{C1715944-FB71-4ED8-B1AD-0BAA7A84C993}">
      <text>
        <t>[Threaded comment]
Your version of Excel allows you to read this threaded comment; however, any edits to it will get removed if the file is opened in a newer version of Excel. Learn more: https://go.microsoft.com/fwlink/?linkid=870924
Comment:
    Орон сууцны айлуудад тэжээвэр амьтан нэмэгдэж байгаа</t>
      </text>
    </comment>
    <comment ref="F157" authorId="7" shapeId="0" xr:uid="{00000000-0006-0000-0000-000007000000}">
      <text>
        <r>
          <rPr>
            <b/>
            <sz val="9"/>
            <color indexed="81"/>
            <rFont val="Tahoma"/>
            <family val="2"/>
          </rPr>
          <t>Altansukh:</t>
        </r>
        <r>
          <rPr>
            <sz val="9"/>
            <color indexed="81"/>
            <rFont val="Tahoma"/>
            <family val="2"/>
          </rPr>
          <t xml:space="preserve">
нохой устгал маш ихээр явагдсан.</t>
        </r>
      </text>
    </comment>
    <comment ref="N157" authorId="27" shapeId="0" xr:uid="{55BBE703-40DE-4A33-9A79-62AB9BF82DDB}">
      <text>
        <t>[Threaded comment]
Your version of Excel allows you to read this threaded comment; however, any edits to it will get removed if the file is opened in a newer version of Excel. Learn more: https://go.microsoft.com/fwlink/?linkid=870924
Comment:
    Ноднин жилийн судалгаанаас орхигдсон байж болзошгүй. мөн нохойтой өрх нэмэгдсэн</t>
      </text>
    </comment>
    <comment ref="N161" authorId="28" shapeId="0" xr:uid="{7A71CEC3-E6EB-4E6B-8019-D494FBB43F0A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Мал бүхий хороо учраас нохой устгал хийгдсэн
</t>
      </text>
    </comment>
    <comment ref="Z161" authorId="29" shapeId="0" xr:uid="{757E5993-D82E-4461-BA16-DAB98ED087BD}">
      <text>
        <t>[Threaded comment]
Your version of Excel allows you to read this threaded comment; however, any edits to it will get removed if the file is opened in a newer version of Excel. Learn more: https://go.microsoft.com/fwlink/?linkid=870924
Comment:
    Өмнөх жилийн судалгаанд оруулаагүй байж болзошгүй. Мөн муурын тоо нэмэгдэж байгаа</t>
      </text>
    </comment>
    <comment ref="N162" authorId="30" shapeId="0" xr:uid="{1A162F20-F845-4D51-8A57-32A97B2D4DE0}">
      <text>
        <t>[Threaded comment]
Your version of Excel allows you to read this threaded comment; however, any edits to it will get removed if the file is opened in a newer version of Excel. Learn more: https://go.microsoft.com/fwlink/?linkid=870924
Comment:
    Өмнөх жилийн судалгаанаас орхигдсон нохойны тоог оруулсан</t>
      </text>
    </comment>
    <comment ref="N163" authorId="31" shapeId="0" xr:uid="{542864F4-1CC6-46FE-B729-BE0828D1839A}">
      <text>
        <t>[Threaded comment]
Your version of Excel allows you to read this threaded comment; however, any edits to it will get removed if the file is opened in a newer version of Excel. Learn more: https://go.microsoft.com/fwlink/?linkid=870924
Comment:
    Мал бүхий хороо учраас устгал хийгдсэн.</t>
      </text>
    </comment>
    <comment ref="N165" authorId="32" shapeId="0" xr:uid="{95F2C125-B3DD-47C1-A472-A94D870B6390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Нохойтой айлууд нэмэгдсэн мөн өмнөх жил судалгаанаас орхигдсон байсан </t>
      </text>
    </comment>
    <comment ref="N170" authorId="33" shapeId="0" xr:uid="{6A9018BD-6292-407C-9BB6-A6F147288464}">
      <text>
        <t>[Threaded comment]
Your version of Excel allows you to read this threaded comment; however, any edits to it will get removed if the file is opened in a newer version of Excel. Learn more: https://go.microsoft.com/fwlink/?linkid=870924
Comment:
    Өмнөх жилийн судалгаанаас орхигдсон болон нэмэгдсэн өрхүүд орсон</t>
      </text>
    </comment>
    <comment ref="N186" authorId="34" shapeId="0" xr:uid="{A9830D79-81EF-4CD5-94FA-F544FE2B0B8A}">
      <text>
        <t>[Threaded comment]
Your version of Excel allows you to read this threaded comment; however, any edits to it will get removed if the file is opened in a newer version of Excel. Learn more: https://go.microsoft.com/fwlink/?linkid=870924
Comment:
    13-р хорооны зарим хэсэг дахин төлөвлөлтөд орсон</t>
      </text>
    </comment>
    <comment ref="N187" authorId="35" shapeId="0" xr:uid="{2BD2B001-CB66-4240-9CB7-2802C4B26C99}">
      <text>
        <t>[Threaded comment]
Your version of Excel allows you to read this threaded comment; however, any edits to it will get removed if the file is opened in a newer version of Excel. Learn more: https://go.microsoft.com/fwlink/?linkid=870924
Comment:
    Дахин төлөвлөлт, газар чөлөөлөлтөд орж, Сэлбэ дэд бүтцийн ажил эхэлсэн</t>
      </text>
    </comment>
    <comment ref="N190" authorId="36" shapeId="0" xr:uid="{4305C7C9-0E17-4066-8654-C570327CD7E3}">
      <text>
        <t>[Threaded comment]
Your version of Excel allows you to read this threaded comment; however, any edits to it will get removed if the file is opened in a newer version of Excel. Learn more: https://go.microsoft.com/fwlink/?linkid=870924
Comment:
    Өрхийн тоо 40-өөр буурсантай холбоотойгоор нохойны тоо буурсан</t>
      </text>
    </comment>
    <comment ref="N191" authorId="37" shapeId="0" xr:uid="{156B7A29-0EBF-4B11-A2FB-8225DBDBE6FC}">
      <text>
        <t>[Threaded comment]
Your version of Excel allows you to read this threaded comment; however, any edits to it will get removed if the file is opened in a newer version of Excel. Learn more: https://go.microsoft.com/fwlink/?linkid=870924
Comment:
    Өрхийн тоо 76-гаар буурсантай холбоотойгоор нохойны тоо буурсан</t>
      </text>
    </comment>
    <comment ref="N202" authorId="38" shapeId="0" xr:uid="{A41D8A22-9004-4DC0-87A3-C88853A50BFC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зарим өрхүүд өөр дүүрэг рүү шилжсэн тул тэжээвэр нохойны тоо буурсан
</t>
      </text>
    </comment>
    <comment ref="N203" authorId="39" shapeId="0" xr:uid="{09EAA14C-D6C5-4000-B919-DC84EF419F30}">
      <text>
        <t>[Threaded comment]
Your version of Excel allows you to read this threaded comment; however, any edits to it will get removed if the file is opened in a newer version of Excel. Learn more: https://go.microsoft.com/fwlink/?linkid=870924
Comment:
    дахин төлөвлөлттэй холбоотой өрхүүд буурсан</t>
      </text>
    </comment>
    <comment ref="N206" authorId="40" shapeId="0" xr:uid="{3EE18B8B-F9AD-4D95-85A8-1D1A0BC250A2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Энэ жилийн ирүүлсэн тоо бол зөв. Өмнө жил хороо хуваагдсантай холбоотой өрх дунд нь хаягдаж бүртгэл хийгдсэн байх. Хэсгийн ахлагч нар тэр үед шинэ байсан. </t>
      </text>
    </comment>
    <comment ref="Z206" authorId="41" shapeId="0" xr:uid="{58E8AEFF-B7E4-4CDE-8C8F-49D52D879A07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Энэ жилийн ирүүлсэн тоо бол зөв. Өмнө жил хороо хуваагдсантай холбоотой өрх дунд нь хаягдаж бүртгэл хийгдсэн байх. Хэсгийн ахлагч нар тэр үед шинэ байсан. </t>
      </text>
    </comment>
    <comment ref="N207" authorId="42" shapeId="0" xr:uid="{B15FC102-85C3-44EE-980A-E2548C23C35A}">
      <text>
        <t>[Threaded comment]
Your version of Excel allows you to read this threaded comment; however, any edits to it will get removed if the file is opened in a newer version of Excel. Learn more: https://go.microsoft.com/fwlink/?linkid=870924
Comment:
    зарим өрхүүд нүүсэн, дахин төлөвлөлтэй холбоотой буурсан эзэнгүй нохой муур ихэссэн</t>
      </text>
    </comment>
    <comment ref="N208" authorId="43" shapeId="0" xr:uid="{86455458-8047-4DC3-BE92-41B04AB4C690}">
      <text>
        <t>[Threaded comment]
Your version of Excel allows you to read this threaded comment; however, any edits to it will get removed if the file is opened in a newer version of Excel. Learn more: https://go.microsoft.com/fwlink/?linkid=870924
Comment:
    дахин төлөвлөлттэй холбоотой буурсан</t>
      </text>
    </comment>
    <comment ref="N211" authorId="44" shapeId="0" xr:uid="{9E6E5101-1D32-4D58-BA72-EFEFF8EE85C9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газар чөлөөлж айлууд нүүсэн тул буурч байгаа 
</t>
      </text>
    </comment>
    <comment ref="N212" authorId="45" shapeId="0" xr:uid="{1B9C8F6A-52D3-484F-B797-076FC10D2127}">
      <text>
        <t>[Threaded comment]
Your version of Excel allows you to read this threaded comment; however, any edits to it will get removed if the file is opened in a newer version of Excel. Learn more: https://go.microsoft.com/fwlink/?linkid=870924
Comment:
    дахин төлөвлөлттэй холбоотой өрхүүд нүүсэн</t>
      </text>
    </comment>
    <comment ref="F213" authorId="7" shapeId="0" xr:uid="{00000000-0006-0000-0000-000008000000}">
      <text>
        <r>
          <rPr>
            <b/>
            <sz val="9"/>
            <color indexed="81"/>
            <rFont val="Tahoma"/>
            <family val="2"/>
          </rPr>
          <t>Altansukh:</t>
        </r>
        <r>
          <rPr>
            <sz val="9"/>
            <color indexed="81"/>
            <rFont val="Tahoma"/>
            <family val="2"/>
          </rPr>
          <t xml:space="preserve">
нохой устгал явагдсан, эзэнгүй өрх нохойгүй болсон. </t>
        </r>
      </text>
    </comment>
    <comment ref="N213" authorId="46" shapeId="0" xr:uid="{89585D39-3088-42FA-BC3F-823E75F62748}">
      <text>
        <t>[Threaded comment]
Your version of Excel allows you to read this threaded comment; however, any edits to it will get removed if the file is opened in a newer version of Excel. Learn more: https://go.microsoft.com/fwlink/?linkid=870924
Comment:
    зарим айлууд нохой нэмж тэжээж байгаа, зарим шинээр өрхүүд орж ирсэн тул өссөн</t>
      </text>
    </comment>
    <comment ref="N215" authorId="47" shapeId="0" xr:uid="{9142AD3C-0F07-44A9-92FF-00EA6871E7A5}">
      <text>
        <t>[Threaded comment]
Your version of Excel allows you to read this threaded comment; however, any edits to it will get removed if the file is opened in a newer version of Excel. Learn more: https://go.microsoft.com/fwlink/?linkid=870924
Comment:
    зарим айлууд өмнө жилд 1 нохойтой байсан бол 2,3 болгож нэмж тэжээсэн тул нэмэгдсэн.</t>
      </text>
    </comment>
    <comment ref="Z216" authorId="48" shapeId="0" xr:uid="{163BB461-7EDE-4E02-BDE3-F9477E379BD7}">
      <text>
        <t>[Threaded comment]
Your version of Excel allows you to read this threaded comment; however, any edits to it will get removed if the file is opened in a newer version of Excel. Learn more: https://go.microsoft.com/fwlink/?linkid=870924
Comment:
    Муур тэжээх өрхийн тоо нэмэгдсэн</t>
      </text>
    </comment>
    <comment ref="N217" authorId="49" shapeId="0" xr:uid="{F12748B1-B43F-4C6F-8D49-19BFFDE4B504}">
      <text>
        <t>[Threaded comment]
Your version of Excel allows you to read this threaded comment; however, any edits to it will get removed if the file is opened in a newer version of Excel. Learn more: https://go.microsoft.com/fwlink/?linkid=870924
Comment:
    18-р хороонд дахин төлөвлөлт хийгдэж өрхүүд 23 дээр нэмэгдэж түр оршин суугч болон хаягын бүртгэлээ сольж байгаа тул өрх нэмэгдсэн</t>
      </text>
    </comment>
  </commentList>
</comments>
</file>

<file path=xl/sharedStrings.xml><?xml version="1.0" encoding="utf-8"?>
<sst xmlns="http://schemas.openxmlformats.org/spreadsheetml/2006/main" count="231" uniqueCount="18">
  <si>
    <t>2013-2024 ОНЫ ГЭРИЙН ТЭЖЭЭВЭР НОХОЙ, МУУРНЫ БYРТГЭЛ,
ДYYРЭГ, ХОРООГООР</t>
  </si>
  <si>
    <t>Дүүрэг</t>
  </si>
  <si>
    <t>Дүүрэг/хороо</t>
  </si>
  <si>
    <t>Нохойн тоо</t>
  </si>
  <si>
    <t>Муурны тоо</t>
  </si>
  <si>
    <t>Нохой зөрүү</t>
  </si>
  <si>
    <t>Муур зөрүү</t>
  </si>
  <si>
    <t>Нийслэл</t>
  </si>
  <si>
    <t>Нийслэлийн дүн</t>
  </si>
  <si>
    <t>Багануур</t>
  </si>
  <si>
    <t>Багахангай</t>
  </si>
  <si>
    <t>Налайх</t>
  </si>
  <si>
    <t>Баянгол</t>
  </si>
  <si>
    <t>Хан-Уул</t>
  </si>
  <si>
    <t>Баянзүрх</t>
  </si>
  <si>
    <t>Сонгинохайрхан</t>
  </si>
  <si>
    <t>Сүхбаатар</t>
  </si>
  <si>
    <t>Чингэлтэй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</si>
</sst>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scheme val="minor"/>
    </font>
    <font>
      <sz val="10"/>
      <name val="Arial Mon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Calibri"/>
      <family val="2"/>
      <charset val="1"/>
      <scheme val="minor"/>
    </font>
    <font>
      <sz val="10"/>
      <name val="Arial Mon"/>
    </font>
    <font>
      <b/>
      <sz val="9"/>
      <name val="Arial"/>
      <family val="2"/>
    </font>
    <font>
      <sz val="9"/>
      <name val="Arial"/>
      <family val="2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  <font>
      <sz val="9"/>
      <color rgb="FFFF0000"/>
      <name val="Arial"/>
      <family val="2"/>
    </font>
    <font>
      <sz val="11"/>
      <name val="Arial"/>
      <family val="2"/>
    </font>
    <font>
      <sz val="11"/>
      <color rgb="FFFF0000"/>
      <name val="Arial"/>
      <family val="2"/>
    </font>
    <font>
      <i/>
      <sz val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1" fillId="0" borderId="0"/>
    <xf numFmtId="0" fontId="4" fillId="0" borderId="0"/>
    <xf numFmtId="0" fontId="5" fillId="0" borderId="0"/>
    <xf numFmtId="0" fontId="5" fillId="0" borderId="0"/>
  </cellStyleXfs>
  <cellXfs count="38">
    <xf numFmtId="0" fontId="0" fillId="0" borderId="0" xfId="0"/>
    <xf numFmtId="0" fontId="7" fillId="2" borderId="0" xfId="1" applyFont="1" applyFill="1" applyAlignment="1">
      <alignment vertical="center"/>
    </xf>
    <xf numFmtId="0" fontId="7" fillId="2" borderId="1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vertical="center"/>
    </xf>
    <xf numFmtId="0" fontId="6" fillId="2" borderId="1" xfId="1" applyFont="1" applyFill="1" applyBorder="1" applyAlignment="1">
      <alignment horizontal="left" vertical="center"/>
    </xf>
    <xf numFmtId="0" fontId="6" fillId="2" borderId="1" xfId="1" applyFont="1" applyFill="1" applyBorder="1" applyAlignment="1">
      <alignment horizontal="right" vertical="center"/>
    </xf>
    <xf numFmtId="0" fontId="6" fillId="2" borderId="0" xfId="1" applyFont="1" applyFill="1" applyAlignment="1">
      <alignment vertical="center"/>
    </xf>
    <xf numFmtId="0" fontId="7" fillId="2" borderId="0" xfId="1" applyFont="1" applyFill="1" applyAlignment="1">
      <alignment horizontal="center" vertical="center"/>
    </xf>
    <xf numFmtId="0" fontId="6" fillId="3" borderId="1" xfId="1" applyFont="1" applyFill="1" applyBorder="1" applyAlignment="1">
      <alignment vertical="center"/>
    </xf>
    <xf numFmtId="0" fontId="7" fillId="2" borderId="1" xfId="0" applyFont="1" applyFill="1" applyBorder="1" applyAlignment="1">
      <alignment horizontal="right"/>
    </xf>
    <xf numFmtId="1" fontId="7" fillId="2" borderId="1" xfId="0" applyNumberFormat="1" applyFont="1" applyFill="1" applyBorder="1" applyAlignment="1">
      <alignment horizontal="right"/>
    </xf>
    <xf numFmtId="0" fontId="7" fillId="2" borderId="0" xfId="1" applyFont="1" applyFill="1" applyAlignment="1">
      <alignment vertical="center" wrapText="1"/>
    </xf>
    <xf numFmtId="0" fontId="6" fillId="3" borderId="1" xfId="1" applyFont="1" applyFill="1" applyBorder="1" applyAlignment="1">
      <alignment horizontal="right" vertical="center"/>
    </xf>
    <xf numFmtId="0" fontId="6" fillId="3" borderId="1" xfId="0" applyFont="1" applyFill="1" applyBorder="1" applyAlignment="1">
      <alignment horizontal="right" vertical="center"/>
    </xf>
    <xf numFmtId="0" fontId="11" fillId="3" borderId="1" xfId="0" applyFont="1" applyFill="1" applyBorder="1" applyAlignment="1">
      <alignment horizontal="right" vertical="center"/>
    </xf>
    <xf numFmtId="0" fontId="12" fillId="3" borderId="1" xfId="0" applyFont="1" applyFill="1" applyBorder="1" applyAlignment="1">
      <alignment horizontal="right" vertical="center"/>
    </xf>
    <xf numFmtId="0" fontId="12" fillId="3" borderId="1" xfId="0" applyFont="1" applyFill="1" applyBorder="1" applyAlignment="1">
      <alignment horizontal="right"/>
    </xf>
    <xf numFmtId="0" fontId="7" fillId="2" borderId="1" xfId="0" applyFont="1" applyFill="1" applyBorder="1" applyAlignment="1">
      <alignment horizontal="right" vertical="center"/>
    </xf>
    <xf numFmtId="0" fontId="6" fillId="3" borderId="1" xfId="0" applyFont="1" applyFill="1" applyBorder="1" applyAlignment="1">
      <alignment horizontal="right"/>
    </xf>
    <xf numFmtId="0" fontId="11" fillId="3" borderId="1" xfId="0" applyFont="1" applyFill="1" applyBorder="1" applyAlignment="1">
      <alignment horizontal="right"/>
    </xf>
    <xf numFmtId="0" fontId="7" fillId="2" borderId="1" xfId="1" applyFont="1" applyFill="1" applyBorder="1" applyAlignment="1">
      <alignment horizontal="right" vertical="center"/>
    </xf>
    <xf numFmtId="0" fontId="7" fillId="3" borderId="1" xfId="1" applyFont="1" applyFill="1" applyBorder="1" applyAlignment="1">
      <alignment horizontal="right" vertical="center"/>
    </xf>
    <xf numFmtId="0" fontId="10" fillId="3" borderId="1" xfId="1" applyFont="1" applyFill="1" applyBorder="1" applyAlignment="1">
      <alignment horizontal="right" vertical="center"/>
    </xf>
    <xf numFmtId="0" fontId="7" fillId="3" borderId="1" xfId="0" applyFont="1" applyFill="1" applyBorder="1" applyAlignment="1">
      <alignment horizontal="right"/>
    </xf>
    <xf numFmtId="0" fontId="10" fillId="3" borderId="1" xfId="0" applyFont="1" applyFill="1" applyBorder="1" applyAlignment="1">
      <alignment horizontal="right"/>
    </xf>
    <xf numFmtId="0" fontId="7" fillId="3" borderId="1" xfId="0" applyFont="1" applyFill="1" applyBorder="1" applyAlignment="1">
      <alignment horizontal="right" vertical="center"/>
    </xf>
    <xf numFmtId="0" fontId="10" fillId="3" borderId="1" xfId="0" applyFont="1" applyFill="1" applyBorder="1" applyAlignment="1">
      <alignment horizontal="right" vertical="center"/>
    </xf>
    <xf numFmtId="1" fontId="7" fillId="3" borderId="1" xfId="0" applyNumberFormat="1" applyFont="1" applyFill="1" applyBorder="1" applyAlignment="1">
      <alignment horizontal="right"/>
    </xf>
    <xf numFmtId="1" fontId="10" fillId="3" borderId="1" xfId="0" applyNumberFormat="1" applyFont="1" applyFill="1" applyBorder="1" applyAlignment="1">
      <alignment horizontal="right"/>
    </xf>
    <xf numFmtId="0" fontId="13" fillId="2" borderId="1" xfId="1" applyFont="1" applyFill="1" applyBorder="1" applyAlignment="1">
      <alignment horizontal="right" vertical="center"/>
    </xf>
    <xf numFmtId="0" fontId="7" fillId="2" borderId="0" xfId="1" applyFont="1" applyFill="1" applyAlignment="1">
      <alignment horizontal="right" vertical="center"/>
    </xf>
    <xf numFmtId="0" fontId="6" fillId="2" borderId="0" xfId="1" applyFont="1" applyFill="1" applyAlignment="1">
      <alignment horizontal="center" vertical="center" wrapText="1"/>
    </xf>
    <xf numFmtId="0" fontId="7" fillId="2" borderId="2" xfId="1" applyFont="1" applyFill="1" applyBorder="1" applyAlignment="1">
      <alignment horizontal="right" vertical="center"/>
    </xf>
    <xf numFmtId="0" fontId="7" fillId="2" borderId="3" xfId="1" applyFont="1" applyFill="1" applyBorder="1" applyAlignment="1">
      <alignment horizontal="right" vertical="center"/>
    </xf>
    <xf numFmtId="0" fontId="7" fillId="2" borderId="4" xfId="1" applyFont="1" applyFill="1" applyBorder="1" applyAlignment="1">
      <alignment horizontal="right" vertical="center"/>
    </xf>
    <xf numFmtId="0" fontId="7" fillId="2" borderId="5" xfId="1" applyFont="1" applyFill="1" applyBorder="1" applyAlignment="1">
      <alignment horizontal="center" vertical="center"/>
    </xf>
    <xf numFmtId="0" fontId="7" fillId="2" borderId="6" xfId="1" applyFont="1" applyFill="1" applyBorder="1" applyAlignment="1">
      <alignment horizontal="center" vertical="center"/>
    </xf>
    <xf numFmtId="0" fontId="7" fillId="2" borderId="1" xfId="1" applyFont="1" applyFill="1" applyBorder="1" applyAlignment="1">
      <alignment horizontal="center" vertical="center"/>
    </xf>
  </cellXfs>
  <cellStyles count="5">
    <cellStyle name="Normal" xfId="0" builtinId="0"/>
    <cellStyle name="Normal 2" xfId="1" xr:uid="{00000000-0005-0000-0000-000001000000}"/>
    <cellStyle name="Normal 2 2" xfId="4" xr:uid="{4475477D-DAF8-48DD-AB38-B0F44B34899F}"/>
    <cellStyle name="Normal 2 3" xfId="2" xr:uid="{CECDBE6D-5770-482D-8DCA-32A4BF177369}"/>
    <cellStyle name="Normal 3" xfId="3" xr:uid="{1CC519B6-9B6A-4B13-94C7-4080D8B5CEA5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2EF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>
  <person displayName="Халиун  Зууннаст" id="{916B11EF-6A06-4105-A8AF-A5E8003B50E4}" userId="S::khaliun@nso.mn::372594d0-77c1-431b-8bbf-c5475596c1b6" providerId="AD"/>
  <person displayName="Баянмөнх Тэрбиш" id="{C728DE74-6C6C-45FD-82D1-21AA954C4015}" userId="S::bayanmunkh@nso.mn::87f409a5-8118-4ccd-8fdc-3471dc34211f" providerId="AD"/>
  <person displayName="Guest User" id="{475612B0-3855-4BCD-A8FD-7EAA09E8404D}" userId="S::urn:spo:anon#b4600cd73bc06be546a6331e0860c2ded140edcec2f428111438fadec821f129::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N7" dT="2025-01-16T08:42:27.51" personId="{475612B0-3855-4BCD-A8FD-7EAA09E8404D}" id="{52EB8867-3891-4DA9-AD8C-F9E86A7D26B9}">
    <text>Гэр хороололын айл өрх 725 өрх амьдардаг тул сая шинэчлэсэн судалгаа авахад нохойгүй байсан айлууд нохойтой болсон байсан</text>
  </threadedComment>
  <threadedComment ref="N10" dT="2025-01-20T05:46:38.91" personId="{475612B0-3855-4BCD-A8FD-7EAA09E8404D}" id="{8684A68A-FDEA-4871-8597-C2A8654F075B}">
    <text>Шинэчилсэн бүртгэлээр нохой тэжээдэг өрх нэмэгдсэн байсан</text>
  </threadedComment>
  <threadedComment ref="N14" dT="2025-01-17T02:32:47.35" personId="{916B11EF-6A06-4105-A8AF-A5E8003B50E4}" id="{2DAB924B-5BDB-4C33-BA33-B026AA0E1929}">
    <text xml:space="preserve">БХД-н 2-р хорооны нохойны тоо буурсан нь үйлвэрийн болон хорооны айл өрхүүдийг хөгшин болон гадуур тэнэдэг нохойнуудыг устгалд оруулсан тул тоо буурсан байна. </text>
  </threadedComment>
  <threadedComment ref="N19" dT="2025-01-17T05:14:18.32" personId="{475612B0-3855-4BCD-A8FD-7EAA09E8404D}" id="{20517B5D-BDFA-4943-82D2-5173C3BD677A}">
    <text> Дүүргээс тус хороонд 2 удаагийн муур нохой   усгалын ажил  зохион байгуулагдсан мөн шинжилсэн судалгаагаар  нохой мууртай байсан өрх нохой муургүй болсон өрхүүд их байсан </text>
  </threadedComment>
  <threadedComment ref="Z19" dT="2025-01-17T05:19:25.72" personId="{475612B0-3855-4BCD-A8FD-7EAA09E8404D}" id="{31D0BA05-7E4F-41C2-AC09-A8BF2FD847B1}">
    <text>4-р хороонд муургүй болсон өрх байсан ч шинээр муур авч тэжээсэн өрх их нэмэгдсэн учир тус хороонд казак иргэд их байдаг тул муур их тэжээдэг.</text>
  </threadedComment>
  <threadedComment ref="N22" dT="2025-01-17T05:04:53.36" personId="{475612B0-3855-4BCD-A8FD-7EAA09E8404D}" id="{64AA1759-C65F-4AFC-BAD0-E69D2B0799C6}">
    <text>тус хороонд 2024 онд өрхийн захиалгаар 32 нохой, дүүргээс зохион байгуулсан 8 удаагийн нохой устгалаар жилийн хугацаанд 68 устгасан бөгөөд бусад ноход нь байгалийн жамаар үхсэн, мөн суурьшлын бүсээс хөдөө нүүсэн өрхүүд нохойгоо аваад шилжсэн болно.</text>
  </threadedComment>
  <threadedComment ref="N63" dT="2025-01-16T08:35:17.55" personId="{475612B0-3855-4BCD-A8FD-7EAA09E8404D}" id="{A99D6814-EDF1-4899-ADFF-06CC833E6EA1}">
    <text>түр оршин суугч өрхүүд нэмэгдсэн</text>
  </threadedComment>
  <threadedComment ref="N73" dT="2025-01-16T08:38:22.75" personId="{475612B0-3855-4BCD-A8FD-7EAA09E8404D}" id="{2DB507CB-AEAB-47A4-9BDB-144646D5281C}">
    <text xml:space="preserve"> түр оршин суугч айл өрхүүд хаягийн бүртгэлээ хийлгэж өрх нэмэгдсэн</text>
  </threadedComment>
  <threadedComment ref="N75" dT="2025-01-16T08:24:13.60" personId="{475612B0-3855-4BCD-A8FD-7EAA09E8404D}" id="{FBBBAFDA-A1C7-4CE1-80C2-698A8B489D2D}">
    <text>нохой устгалын компаниар устгуулсан</text>
  </threadedComment>
  <threadedComment ref="N96" dT="2025-01-17T02:26:47.00" personId="{475612B0-3855-4BCD-A8FD-7EAA09E8404D}" id="{766250D5-EC20-4DEE-928A-2392022E2990}">
    <text>Тус хороон дэээр гэрийн тэжээвэр нохойг уяагүй сул явж байхад нь устгасан тохиолдлууд гарсан.</text>
  </threadedComment>
  <threadedComment ref="N106" dT="2025-01-17T02:27:23.27" personId="{475612B0-3855-4BCD-A8FD-7EAA09E8404D}" id="{F2F4D957-6741-4400-BC84-63ABF93CEF28}">
    <text>Тус хороон дэээр гэрийн тэжээвэр нохойг уяагүй сул явж байхад нь устгасан тохиолдлууд гарсан.</text>
  </threadedComment>
  <threadedComment ref="N112" dT="2025-01-17T02:28:02.56" personId="{475612B0-3855-4BCD-A8FD-7EAA09E8404D}" id="{C36E7F05-FC14-43D3-B48D-A0B46439A85B}">
    <text>Тус хороон дэээр гэрийн тэжээвэр нохойг уяагүй сул явж байхад нь устгасан тохиолдлууд гарсан.</text>
  </threadedComment>
  <threadedComment ref="N113" dT="2025-01-17T02:29:18.93" personId="{475612B0-3855-4BCD-A8FD-7EAA09E8404D}" id="{400AF3B0-0300-407D-B4B9-42B6F736E0C8}">
    <text>Тус хороон дэээр гэрийн тэжээвэр нохойг уяагүй сул явж байхад нь устгасан тохиолдлууд гарсан.</text>
  </threadedComment>
  <threadedComment ref="N119" dT="2025-01-17T02:42:00.08" personId="{475612B0-3855-4BCD-A8FD-7EAA09E8404D}" id="{C3EF4E22-7EA1-4188-8A3A-BB194D007B00}">
    <text>Тус хороон дэээр гэрийн тэжээвэр нохойг уяагүй сул явж байхад нь устгасан тохиолдлууд гарсан.</text>
  </threadedComment>
  <threadedComment ref="N120" dT="2025-01-17T07:50:23.20" personId="{916B11EF-6A06-4105-A8AF-A5E8003B50E4}" id="{6FDCC1DA-726B-47A8-873E-6A3E7F7E75E2}">
    <text>Нохойтой айлууд шинээр нэмэгдсэн</text>
  </threadedComment>
  <threadedComment ref="N122" dT="2025-01-17T02:38:47.21" personId="{475612B0-3855-4BCD-A8FD-7EAA09E8404D}" id="{28609C70-C6EC-4C9D-92DD-B66B5E743050}">
    <text>Дахин төлөвлөлтөнд орж нохойтой айлууд нүүсэн.</text>
  </threadedComment>
  <threadedComment ref="N132" dT="2025-01-17T03:02:54.11" personId="{475612B0-3855-4BCD-A8FD-7EAA09E8404D}" id="{3969F58F-A6C9-4411-BCA8-C9FACBC1E8E7}">
    <text>Нохойтой өрхийн тоо нэмэгдсэн</text>
  </threadedComment>
  <threadedComment ref="N133" dT="2025-01-17T03:03:19.03" personId="{475612B0-3855-4BCD-A8FD-7EAA09E8404D}" id="{FE32DEC7-D661-415B-A083-58DDEC25B325}">
    <text>Нохойтой өрхийн тоо нэмэгдсэн</text>
  </threadedComment>
  <threadedComment ref="Z133" dT="2025-01-17T03:26:27.46" personId="{475612B0-3855-4BCD-A8FD-7EAA09E8404D}" id="{C72E2748-8054-47FA-AEDB-1678E92B3BF3}">
    <text>Айл өрхүүд муур тэжээх нь нэмэгдэж байгаа</text>
  </threadedComment>
  <threadedComment ref="N137" dT="2025-01-17T03:11:33.88" personId="{C728DE74-6C6C-45FD-82D1-21AA954C4015}" id="{17CB1580-4E8C-4F21-90EA-77E94DE97181}">
    <text>Гэр хороололд устгал хийгдсэнээс буурсан</text>
  </threadedComment>
  <threadedComment ref="N138" dT="2025-01-17T03:16:59.12" personId="{475612B0-3855-4BCD-A8FD-7EAA09E8404D}" id="{0347C731-1EB9-42BA-A32B-E17741E3DC7B}">
    <text>Нохойтой айлын тоо нэмэгдсэн</text>
  </threadedComment>
  <threadedComment ref="N139" dT="2025-01-17T03:20:01.75" personId="{475612B0-3855-4BCD-A8FD-7EAA09E8404D}" id="{678AB98E-339D-4046-8E1C-72A9784979B7}">
    <text>Гэр хороололд нохой устгал хийгдсэн</text>
  </threadedComment>
  <threadedComment ref="N150" dT="2025-01-17T03:22:11.46" personId="{475612B0-3855-4BCD-A8FD-7EAA09E8404D}" id="{A93CD4BA-6D02-441D-9882-CCB41F026CAD}">
    <text>Захын гэр хорооллын айлуудад  нохойны тоо нэмэгдсэн</text>
  </threadedComment>
  <threadedComment ref="N153" dT="2025-01-17T03:23:07.87" personId="{475612B0-3855-4BCD-A8FD-7EAA09E8404D}" id="{FFF393A4-1B7A-4C8F-83C9-EA843B84F63F}">
    <text>Гэр хороололд устгал байнга хийгдэж байгаа тул айлууд нохойгоо устгуулах тохиолдол байгаа учраас буурсан</text>
  </threadedComment>
  <threadedComment ref="Z153" dT="2025-01-17T03:27:03.25" personId="{475612B0-3855-4BCD-A8FD-7EAA09E8404D}" id="{C1715944-FB71-4ED8-B1AD-0BAA7A84C993}">
    <text>Орон сууцны айлуудад тэжээвэр амьтан нэмэгдэж байгаа</text>
  </threadedComment>
  <threadedComment ref="N157" dT="2025-01-17T03:25:32.20" personId="{475612B0-3855-4BCD-A8FD-7EAA09E8404D}" id="{55BBE703-40DE-4A33-9A79-62AB9BF82DDB}">
    <text>Ноднин жилийн судалгаанаас орхигдсон байж болзошгүй. мөн нохойтой өрх нэмэгдсэн</text>
  </threadedComment>
  <threadedComment ref="N161" dT="2025-01-17T02:55:31.40" personId="{475612B0-3855-4BCD-A8FD-7EAA09E8404D}" id="{7A71CEC3-E6EB-4E6B-8019-D494FBB43F0A}">
    <text xml:space="preserve">Мал бүхий хороо учраас нохой устгал хийгдсэн
</text>
  </threadedComment>
  <threadedComment ref="Z161" dT="2025-01-17T03:28:01.93" personId="{475612B0-3855-4BCD-A8FD-7EAA09E8404D}" id="{757E5993-D82E-4461-BA16-DAB98ED087BD}">
    <text>Өмнөх жилийн судалгаанд оруулаагүй байж болзошгүй. Мөн муурын тоо нэмэгдэж байгаа</text>
  </threadedComment>
  <threadedComment ref="N162" dT="2025-01-17T02:56:35.20" personId="{475612B0-3855-4BCD-A8FD-7EAA09E8404D}" id="{1A162F20-F845-4D51-8A57-32A97B2D4DE0}">
    <text>Өмнөх жилийн судалгаанаас орхигдсон нохойны тоог оруулсан</text>
  </threadedComment>
  <threadedComment ref="N163" dT="2025-01-17T02:57:22.39" personId="{475612B0-3855-4BCD-A8FD-7EAA09E8404D}" id="{542864F4-1CC6-46FE-B729-BE0828D1839A}">
    <text>Мал бүхий хороо учраас устгал хийгдсэн.</text>
  </threadedComment>
  <threadedComment ref="N165" dT="2025-01-17T02:58:49.51" personId="{475612B0-3855-4BCD-A8FD-7EAA09E8404D}" id="{95F2C125-B3DD-47C1-A472-A94D870B6390}">
    <text xml:space="preserve">Нохойтой айлууд нэмэгдсэн мөн өмнөх жил судалгаанаас орхигдсон байсан </text>
  </threadedComment>
  <threadedComment ref="N170" dT="2025-01-17T03:00:06.04" personId="{475612B0-3855-4BCD-A8FD-7EAA09E8404D}" id="{6A9018BD-6292-407C-9BB6-A6F147288464}">
    <text>Өмнөх жилийн судалгаанаас орхигдсон болон нэмэгдсэн өрхүүд орсон</text>
  </threadedComment>
  <threadedComment ref="N186" dT="2025-01-17T02:57:54.89" personId="{475612B0-3855-4BCD-A8FD-7EAA09E8404D}" id="{A9830D79-81EF-4CD5-94FA-F544FE2B0B8A}">
    <text>13-р хорооны зарим хэсэг дахин төлөвлөлтөд орсон</text>
  </threadedComment>
  <threadedComment ref="N187" dT="2025-01-17T02:58:08.44" personId="{475612B0-3855-4BCD-A8FD-7EAA09E8404D}" id="{2BD2B001-CB66-4240-9CB7-2802C4B26C99}">
    <text>Дахин төлөвлөлт, газар чөлөөлөлтөд орж, Сэлбэ дэд бүтцийн ажил эхэлсэн</text>
  </threadedComment>
  <threadedComment ref="N190" dT="2025-01-17T02:58:20.65" personId="{475612B0-3855-4BCD-A8FD-7EAA09E8404D}" id="{4305C7C9-0E17-4066-8654-C570327CD7E3}">
    <text>Өрхийн тоо 40-өөр буурсантай холбоотойгоор нохойны тоо буурсан</text>
  </threadedComment>
  <threadedComment ref="N191" dT="2025-01-17T02:58:39.15" personId="{475612B0-3855-4BCD-A8FD-7EAA09E8404D}" id="{156B7A29-0EBF-4B11-A2FB-8225DBDBE6FC}">
    <text>Өрхийн тоо 76-гаар буурсантай холбоотойгоор нохойны тоо буурсан</text>
  </threadedComment>
  <threadedComment ref="N202" dT="2025-01-16T08:22:11.15" personId="{475612B0-3855-4BCD-A8FD-7EAA09E8404D}" id="{A41D8A22-9004-4DC0-87A3-C88853A50BFC}">
    <text xml:space="preserve">зарим өрхүүд өөр дүүрэг рүү шилжсэн тул тэжээвэр нохойны тоо буурсан
</text>
  </threadedComment>
  <threadedComment ref="N203" dT="2025-01-16T08:09:51.38" personId="{475612B0-3855-4BCD-A8FD-7EAA09E8404D}" id="{09EAA14C-D6C5-4000-B919-DC84EF419F30}">
    <text>дахин төлөвлөлттэй холбоотой өрхүүд буурсан</text>
  </threadedComment>
  <threadedComment ref="N206" dT="2025-01-16T08:59:35.79" personId="{475612B0-3855-4BCD-A8FD-7EAA09E8404D}" id="{3EE18B8B-F9AD-4D95-85A8-1D1A0BC250A2}">
    <text xml:space="preserve">Энэ жилийн ирүүлсэн тоо бол зөв. Өмнө жил хороо хуваагдсантай холбоотой өрх дунд нь хаягдаж бүртгэл хийгдсэн байх. Хэсгийн ахлагч нар тэр үед шинэ байсан. </text>
  </threadedComment>
  <threadedComment ref="Z206" dT="2025-01-16T09:00:16.40" personId="{475612B0-3855-4BCD-A8FD-7EAA09E8404D}" id="{58E8AEFF-B7E4-4CDE-8C8F-49D52D879A07}">
    <text xml:space="preserve">Энэ жилийн ирүүлсэн тоо бол зөв. Өмнө жил хороо хуваагдсантай холбоотой өрх дунд нь хаягдаж бүртгэл хийгдсэн байх. Хэсгийн ахлагч нар тэр үед шинэ байсан. </text>
  </threadedComment>
  <threadedComment ref="N207" dT="2025-01-16T08:11:03.71" personId="{475612B0-3855-4BCD-A8FD-7EAA09E8404D}" id="{B15FC102-85C3-44EE-980A-E2548C23C35A}">
    <text>зарим өрхүүд нүүсэн, дахин төлөвлөлтэй холбоотой буурсан эзэнгүй нохой муур ихэссэн</text>
  </threadedComment>
  <threadedComment ref="N208" dT="2025-01-16T08:12:37.32" personId="{475612B0-3855-4BCD-A8FD-7EAA09E8404D}" id="{86455458-8047-4DC3-BE92-41B04AB4C690}">
    <text>дахин төлөвлөлттэй холбоотой буурсан</text>
  </threadedComment>
  <threadedComment ref="N211" dT="2025-01-16T08:24:33.68" personId="{475612B0-3855-4BCD-A8FD-7EAA09E8404D}" id="{9E6E5101-1D32-4D58-BA72-EFEFF8EE85C9}">
    <text xml:space="preserve">газар чөлөөлж айлууд нүүсэн тул буурч байгаа 
</text>
  </threadedComment>
  <threadedComment ref="N212" dT="2025-01-16T08:17:45.05" personId="{475612B0-3855-4BCD-A8FD-7EAA09E8404D}" id="{1B9C8F6A-52D3-484F-B797-076FC10D2127}">
    <text>дахин төлөвлөлттэй холбоотой өрхүүд нүүсэн</text>
  </threadedComment>
  <threadedComment ref="N213" dT="2025-01-16T08:33:36.54" personId="{475612B0-3855-4BCD-A8FD-7EAA09E8404D}" id="{89585D39-3088-42FA-BC3F-823E75F62748}">
    <text>зарим айлууд нохой нэмж тэжээж байгаа, зарим шинээр өрхүүд орж ирсэн тул өссөн</text>
  </threadedComment>
  <threadedComment ref="N215" dT="2025-01-16T09:12:47.58" personId="{475612B0-3855-4BCD-A8FD-7EAA09E8404D}" id="{9142AD3C-0F07-44A9-92FF-00EA6871E7A5}">
    <text>зарим айлууд өмнө жилд 1 нохойтой байсан бол 2,3 болгож нэмж тэжээсэн тул нэмэгдсэн.</text>
  </threadedComment>
  <threadedComment ref="Z216" dT="2025-01-16T08:21:09.12" personId="{475612B0-3855-4BCD-A8FD-7EAA09E8404D}" id="{163BB461-7EDE-4E02-BDE3-F9477E379BD7}">
    <text>Муур тэжээх өрхийн тоо нэмэгдсэн</text>
  </threadedComment>
  <threadedComment ref="N217" dT="2025-01-16T08:26:34.93" personId="{475612B0-3855-4BCD-A8FD-7EAA09E8404D}" id="{F12748B1-B43F-4C6F-8D49-19BFFDE4B504}">
    <text>18-р хороонд дахин төлөвлөлт хийгдэж өрхүүд 23 дээр нэмэгдэж түр оршин суугч болон хаягын бүртгэлээ сольж байгаа тул өрх нэмэгдсэн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microsoft.com/office/2017/10/relationships/threadedComment" Target="../threadedComments/threadedComment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AC218"/>
  <sheetViews>
    <sheetView tabSelected="1" zoomScale="130" zoomScaleNormal="130" workbookViewId="0">
      <selection activeCell="AC6" sqref="AC6"/>
    </sheetView>
  </sheetViews>
  <sheetFormatPr defaultRowHeight="12"/>
  <cols>
    <col min="1" max="1" width="14.5703125" style="1" customWidth="1"/>
    <col min="2" max="2" width="15.140625" style="7" bestFit="1" customWidth="1"/>
    <col min="3" max="14" width="6.140625" style="30" bestFit="1" customWidth="1"/>
    <col min="15" max="26" width="5.140625" style="30" bestFit="1" customWidth="1"/>
    <col min="27" max="27" width="7.85546875" style="1" bestFit="1" customWidth="1"/>
    <col min="28" max="28" width="8.42578125" style="1" customWidth="1"/>
    <col min="29" max="29" width="15.7109375" style="1" customWidth="1"/>
    <col min="30" max="248" width="9.140625" style="1"/>
    <col min="249" max="249" width="5.85546875" style="1" bestFit="1" customWidth="1"/>
    <col min="250" max="254" width="6.7109375" style="1" bestFit="1" customWidth="1"/>
    <col min="255" max="257" width="6.7109375" style="1" customWidth="1"/>
    <col min="258" max="258" width="7" style="1" bestFit="1" customWidth="1"/>
    <col min="259" max="259" width="5.5703125" style="1" bestFit="1" customWidth="1"/>
    <col min="260" max="263" width="5" style="1" bestFit="1" customWidth="1"/>
    <col min="264" max="264" width="5.5703125" style="1" bestFit="1" customWidth="1"/>
    <col min="265" max="266" width="5.5703125" style="1" customWidth="1"/>
    <col min="267" max="267" width="7" style="1" bestFit="1" customWidth="1"/>
    <col min="268" max="504" width="9.140625" style="1"/>
    <col min="505" max="505" width="5.85546875" style="1" bestFit="1" customWidth="1"/>
    <col min="506" max="510" width="6.7109375" style="1" bestFit="1" customWidth="1"/>
    <col min="511" max="513" width="6.7109375" style="1" customWidth="1"/>
    <col min="514" max="514" width="7" style="1" bestFit="1" customWidth="1"/>
    <col min="515" max="515" width="5.5703125" style="1" bestFit="1" customWidth="1"/>
    <col min="516" max="519" width="5" style="1" bestFit="1" customWidth="1"/>
    <col min="520" max="520" width="5.5703125" style="1" bestFit="1" customWidth="1"/>
    <col min="521" max="522" width="5.5703125" style="1" customWidth="1"/>
    <col min="523" max="523" width="7" style="1" bestFit="1" customWidth="1"/>
    <col min="524" max="760" width="9.140625" style="1"/>
    <col min="761" max="761" width="5.85546875" style="1" bestFit="1" customWidth="1"/>
    <col min="762" max="766" width="6.7109375" style="1" bestFit="1" customWidth="1"/>
    <col min="767" max="769" width="6.7109375" style="1" customWidth="1"/>
    <col min="770" max="770" width="7" style="1" bestFit="1" customWidth="1"/>
    <col min="771" max="771" width="5.5703125" style="1" bestFit="1" customWidth="1"/>
    <col min="772" max="775" width="5" style="1" bestFit="1" customWidth="1"/>
    <col min="776" max="776" width="5.5703125" style="1" bestFit="1" customWidth="1"/>
    <col min="777" max="778" width="5.5703125" style="1" customWidth="1"/>
    <col min="779" max="779" width="7" style="1" bestFit="1" customWidth="1"/>
    <col min="780" max="1016" width="9.140625" style="1"/>
    <col min="1017" max="1017" width="5.85546875" style="1" bestFit="1" customWidth="1"/>
    <col min="1018" max="1022" width="6.7109375" style="1" bestFit="1" customWidth="1"/>
    <col min="1023" max="1025" width="6.7109375" style="1" customWidth="1"/>
    <col min="1026" max="1026" width="7" style="1" bestFit="1" customWidth="1"/>
    <col min="1027" max="1027" width="5.5703125" style="1" bestFit="1" customWidth="1"/>
    <col min="1028" max="1031" width="5" style="1" bestFit="1" customWidth="1"/>
    <col min="1032" max="1032" width="5.5703125" style="1" bestFit="1" customWidth="1"/>
    <col min="1033" max="1034" width="5.5703125" style="1" customWidth="1"/>
    <col min="1035" max="1035" width="7" style="1" bestFit="1" customWidth="1"/>
    <col min="1036" max="1272" width="9.140625" style="1"/>
    <col min="1273" max="1273" width="5.85546875" style="1" bestFit="1" customWidth="1"/>
    <col min="1274" max="1278" width="6.7109375" style="1" bestFit="1" customWidth="1"/>
    <col min="1279" max="1281" width="6.7109375" style="1" customWidth="1"/>
    <col min="1282" max="1282" width="7" style="1" bestFit="1" customWidth="1"/>
    <col min="1283" max="1283" width="5.5703125" style="1" bestFit="1" customWidth="1"/>
    <col min="1284" max="1287" width="5" style="1" bestFit="1" customWidth="1"/>
    <col min="1288" max="1288" width="5.5703125" style="1" bestFit="1" customWidth="1"/>
    <col min="1289" max="1290" width="5.5703125" style="1" customWidth="1"/>
    <col min="1291" max="1291" width="7" style="1" bestFit="1" customWidth="1"/>
    <col min="1292" max="1528" width="9.140625" style="1"/>
    <col min="1529" max="1529" width="5.85546875" style="1" bestFit="1" customWidth="1"/>
    <col min="1530" max="1534" width="6.7109375" style="1" bestFit="1" customWidth="1"/>
    <col min="1535" max="1537" width="6.7109375" style="1" customWidth="1"/>
    <col min="1538" max="1538" width="7" style="1" bestFit="1" customWidth="1"/>
    <col min="1539" max="1539" width="5.5703125" style="1" bestFit="1" customWidth="1"/>
    <col min="1540" max="1543" width="5" style="1" bestFit="1" customWidth="1"/>
    <col min="1544" max="1544" width="5.5703125" style="1" bestFit="1" customWidth="1"/>
    <col min="1545" max="1546" width="5.5703125" style="1" customWidth="1"/>
    <col min="1547" max="1547" width="7" style="1" bestFit="1" customWidth="1"/>
    <col min="1548" max="1784" width="9.140625" style="1"/>
    <col min="1785" max="1785" width="5.85546875" style="1" bestFit="1" customWidth="1"/>
    <col min="1786" max="1790" width="6.7109375" style="1" bestFit="1" customWidth="1"/>
    <col min="1791" max="1793" width="6.7109375" style="1" customWidth="1"/>
    <col min="1794" max="1794" width="7" style="1" bestFit="1" customWidth="1"/>
    <col min="1795" max="1795" width="5.5703125" style="1" bestFit="1" customWidth="1"/>
    <col min="1796" max="1799" width="5" style="1" bestFit="1" customWidth="1"/>
    <col min="1800" max="1800" width="5.5703125" style="1" bestFit="1" customWidth="1"/>
    <col min="1801" max="1802" width="5.5703125" style="1" customWidth="1"/>
    <col min="1803" max="1803" width="7" style="1" bestFit="1" customWidth="1"/>
    <col min="1804" max="2040" width="9.140625" style="1"/>
    <col min="2041" max="2041" width="5.85546875" style="1" bestFit="1" customWidth="1"/>
    <col min="2042" max="2046" width="6.7109375" style="1" bestFit="1" customWidth="1"/>
    <col min="2047" max="2049" width="6.7109375" style="1" customWidth="1"/>
    <col min="2050" max="2050" width="7" style="1" bestFit="1" customWidth="1"/>
    <col min="2051" max="2051" width="5.5703125" style="1" bestFit="1" customWidth="1"/>
    <col min="2052" max="2055" width="5" style="1" bestFit="1" customWidth="1"/>
    <col min="2056" max="2056" width="5.5703125" style="1" bestFit="1" customWidth="1"/>
    <col min="2057" max="2058" width="5.5703125" style="1" customWidth="1"/>
    <col min="2059" max="2059" width="7" style="1" bestFit="1" customWidth="1"/>
    <col min="2060" max="2296" width="9.140625" style="1"/>
    <col min="2297" max="2297" width="5.85546875" style="1" bestFit="1" customWidth="1"/>
    <col min="2298" max="2302" width="6.7109375" style="1" bestFit="1" customWidth="1"/>
    <col min="2303" max="2305" width="6.7109375" style="1" customWidth="1"/>
    <col min="2306" max="2306" width="7" style="1" bestFit="1" customWidth="1"/>
    <col min="2307" max="2307" width="5.5703125" style="1" bestFit="1" customWidth="1"/>
    <col min="2308" max="2311" width="5" style="1" bestFit="1" customWidth="1"/>
    <col min="2312" max="2312" width="5.5703125" style="1" bestFit="1" customWidth="1"/>
    <col min="2313" max="2314" width="5.5703125" style="1" customWidth="1"/>
    <col min="2315" max="2315" width="7" style="1" bestFit="1" customWidth="1"/>
    <col min="2316" max="2552" width="9.140625" style="1"/>
    <col min="2553" max="2553" width="5.85546875" style="1" bestFit="1" customWidth="1"/>
    <col min="2554" max="2558" width="6.7109375" style="1" bestFit="1" customWidth="1"/>
    <col min="2559" max="2561" width="6.7109375" style="1" customWidth="1"/>
    <col min="2562" max="2562" width="7" style="1" bestFit="1" customWidth="1"/>
    <col min="2563" max="2563" width="5.5703125" style="1" bestFit="1" customWidth="1"/>
    <col min="2564" max="2567" width="5" style="1" bestFit="1" customWidth="1"/>
    <col min="2568" max="2568" width="5.5703125" style="1" bestFit="1" customWidth="1"/>
    <col min="2569" max="2570" width="5.5703125" style="1" customWidth="1"/>
    <col min="2571" max="2571" width="7" style="1" bestFit="1" customWidth="1"/>
    <col min="2572" max="2808" width="9.140625" style="1"/>
    <col min="2809" max="2809" width="5.85546875" style="1" bestFit="1" customWidth="1"/>
    <col min="2810" max="2814" width="6.7109375" style="1" bestFit="1" customWidth="1"/>
    <col min="2815" max="2817" width="6.7109375" style="1" customWidth="1"/>
    <col min="2818" max="2818" width="7" style="1" bestFit="1" customWidth="1"/>
    <col min="2819" max="2819" width="5.5703125" style="1" bestFit="1" customWidth="1"/>
    <col min="2820" max="2823" width="5" style="1" bestFit="1" customWidth="1"/>
    <col min="2824" max="2824" width="5.5703125" style="1" bestFit="1" customWidth="1"/>
    <col min="2825" max="2826" width="5.5703125" style="1" customWidth="1"/>
    <col min="2827" max="2827" width="7" style="1" bestFit="1" customWidth="1"/>
    <col min="2828" max="3064" width="9.140625" style="1"/>
    <col min="3065" max="3065" width="5.85546875" style="1" bestFit="1" customWidth="1"/>
    <col min="3066" max="3070" width="6.7109375" style="1" bestFit="1" customWidth="1"/>
    <col min="3071" max="3073" width="6.7109375" style="1" customWidth="1"/>
    <col min="3074" max="3074" width="7" style="1" bestFit="1" customWidth="1"/>
    <col min="3075" max="3075" width="5.5703125" style="1" bestFit="1" customWidth="1"/>
    <col min="3076" max="3079" width="5" style="1" bestFit="1" customWidth="1"/>
    <col min="3080" max="3080" width="5.5703125" style="1" bestFit="1" customWidth="1"/>
    <col min="3081" max="3082" width="5.5703125" style="1" customWidth="1"/>
    <col min="3083" max="3083" width="7" style="1" bestFit="1" customWidth="1"/>
    <col min="3084" max="3320" width="9.140625" style="1"/>
    <col min="3321" max="3321" width="5.85546875" style="1" bestFit="1" customWidth="1"/>
    <col min="3322" max="3326" width="6.7109375" style="1" bestFit="1" customWidth="1"/>
    <col min="3327" max="3329" width="6.7109375" style="1" customWidth="1"/>
    <col min="3330" max="3330" width="7" style="1" bestFit="1" customWidth="1"/>
    <col min="3331" max="3331" width="5.5703125" style="1" bestFit="1" customWidth="1"/>
    <col min="3332" max="3335" width="5" style="1" bestFit="1" customWidth="1"/>
    <col min="3336" max="3336" width="5.5703125" style="1" bestFit="1" customWidth="1"/>
    <col min="3337" max="3338" width="5.5703125" style="1" customWidth="1"/>
    <col min="3339" max="3339" width="7" style="1" bestFit="1" customWidth="1"/>
    <col min="3340" max="3576" width="9.140625" style="1"/>
    <col min="3577" max="3577" width="5.85546875" style="1" bestFit="1" customWidth="1"/>
    <col min="3578" max="3582" width="6.7109375" style="1" bestFit="1" customWidth="1"/>
    <col min="3583" max="3585" width="6.7109375" style="1" customWidth="1"/>
    <col min="3586" max="3586" width="7" style="1" bestFit="1" customWidth="1"/>
    <col min="3587" max="3587" width="5.5703125" style="1" bestFit="1" customWidth="1"/>
    <col min="3588" max="3591" width="5" style="1" bestFit="1" customWidth="1"/>
    <col min="3592" max="3592" width="5.5703125" style="1" bestFit="1" customWidth="1"/>
    <col min="3593" max="3594" width="5.5703125" style="1" customWidth="1"/>
    <col min="3595" max="3595" width="7" style="1" bestFit="1" customWidth="1"/>
    <col min="3596" max="3832" width="9.140625" style="1"/>
    <col min="3833" max="3833" width="5.85546875" style="1" bestFit="1" customWidth="1"/>
    <col min="3834" max="3838" width="6.7109375" style="1" bestFit="1" customWidth="1"/>
    <col min="3839" max="3841" width="6.7109375" style="1" customWidth="1"/>
    <col min="3842" max="3842" width="7" style="1" bestFit="1" customWidth="1"/>
    <col min="3843" max="3843" width="5.5703125" style="1" bestFit="1" customWidth="1"/>
    <col min="3844" max="3847" width="5" style="1" bestFit="1" customWidth="1"/>
    <col min="3848" max="3848" width="5.5703125" style="1" bestFit="1" customWidth="1"/>
    <col min="3849" max="3850" width="5.5703125" style="1" customWidth="1"/>
    <col min="3851" max="3851" width="7" style="1" bestFit="1" customWidth="1"/>
    <col min="3852" max="4088" width="9.140625" style="1"/>
    <col min="4089" max="4089" width="5.85546875" style="1" bestFit="1" customWidth="1"/>
    <col min="4090" max="4094" width="6.7109375" style="1" bestFit="1" customWidth="1"/>
    <col min="4095" max="4097" width="6.7109375" style="1" customWidth="1"/>
    <col min="4098" max="4098" width="7" style="1" bestFit="1" customWidth="1"/>
    <col min="4099" max="4099" width="5.5703125" style="1" bestFit="1" customWidth="1"/>
    <col min="4100" max="4103" width="5" style="1" bestFit="1" customWidth="1"/>
    <col min="4104" max="4104" width="5.5703125" style="1" bestFit="1" customWidth="1"/>
    <col min="4105" max="4106" width="5.5703125" style="1" customWidth="1"/>
    <col min="4107" max="4107" width="7" style="1" bestFit="1" customWidth="1"/>
    <col min="4108" max="4344" width="9.140625" style="1"/>
    <col min="4345" max="4345" width="5.85546875" style="1" bestFit="1" customWidth="1"/>
    <col min="4346" max="4350" width="6.7109375" style="1" bestFit="1" customWidth="1"/>
    <col min="4351" max="4353" width="6.7109375" style="1" customWidth="1"/>
    <col min="4354" max="4354" width="7" style="1" bestFit="1" customWidth="1"/>
    <col min="4355" max="4355" width="5.5703125" style="1" bestFit="1" customWidth="1"/>
    <col min="4356" max="4359" width="5" style="1" bestFit="1" customWidth="1"/>
    <col min="4360" max="4360" width="5.5703125" style="1" bestFit="1" customWidth="1"/>
    <col min="4361" max="4362" width="5.5703125" style="1" customWidth="1"/>
    <col min="4363" max="4363" width="7" style="1" bestFit="1" customWidth="1"/>
    <col min="4364" max="4600" width="9.140625" style="1"/>
    <col min="4601" max="4601" width="5.85546875" style="1" bestFit="1" customWidth="1"/>
    <col min="4602" max="4606" width="6.7109375" style="1" bestFit="1" customWidth="1"/>
    <col min="4607" max="4609" width="6.7109375" style="1" customWidth="1"/>
    <col min="4610" max="4610" width="7" style="1" bestFit="1" customWidth="1"/>
    <col min="4611" max="4611" width="5.5703125" style="1" bestFit="1" customWidth="1"/>
    <col min="4612" max="4615" width="5" style="1" bestFit="1" customWidth="1"/>
    <col min="4616" max="4616" width="5.5703125" style="1" bestFit="1" customWidth="1"/>
    <col min="4617" max="4618" width="5.5703125" style="1" customWidth="1"/>
    <col min="4619" max="4619" width="7" style="1" bestFit="1" customWidth="1"/>
    <col min="4620" max="4856" width="9.140625" style="1"/>
    <col min="4857" max="4857" width="5.85546875" style="1" bestFit="1" customWidth="1"/>
    <col min="4858" max="4862" width="6.7109375" style="1" bestFit="1" customWidth="1"/>
    <col min="4863" max="4865" width="6.7109375" style="1" customWidth="1"/>
    <col min="4866" max="4866" width="7" style="1" bestFit="1" customWidth="1"/>
    <col min="4867" max="4867" width="5.5703125" style="1" bestFit="1" customWidth="1"/>
    <col min="4868" max="4871" width="5" style="1" bestFit="1" customWidth="1"/>
    <col min="4872" max="4872" width="5.5703125" style="1" bestFit="1" customWidth="1"/>
    <col min="4873" max="4874" width="5.5703125" style="1" customWidth="1"/>
    <col min="4875" max="4875" width="7" style="1" bestFit="1" customWidth="1"/>
    <col min="4876" max="5112" width="9.140625" style="1"/>
    <col min="5113" max="5113" width="5.85546875" style="1" bestFit="1" customWidth="1"/>
    <col min="5114" max="5118" width="6.7109375" style="1" bestFit="1" customWidth="1"/>
    <col min="5119" max="5121" width="6.7109375" style="1" customWidth="1"/>
    <col min="5122" max="5122" width="7" style="1" bestFit="1" customWidth="1"/>
    <col min="5123" max="5123" width="5.5703125" style="1" bestFit="1" customWidth="1"/>
    <col min="5124" max="5127" width="5" style="1" bestFit="1" customWidth="1"/>
    <col min="5128" max="5128" width="5.5703125" style="1" bestFit="1" customWidth="1"/>
    <col min="5129" max="5130" width="5.5703125" style="1" customWidth="1"/>
    <col min="5131" max="5131" width="7" style="1" bestFit="1" customWidth="1"/>
    <col min="5132" max="5368" width="9.140625" style="1"/>
    <col min="5369" max="5369" width="5.85546875" style="1" bestFit="1" customWidth="1"/>
    <col min="5370" max="5374" width="6.7109375" style="1" bestFit="1" customWidth="1"/>
    <col min="5375" max="5377" width="6.7109375" style="1" customWidth="1"/>
    <col min="5378" max="5378" width="7" style="1" bestFit="1" customWidth="1"/>
    <col min="5379" max="5379" width="5.5703125" style="1" bestFit="1" customWidth="1"/>
    <col min="5380" max="5383" width="5" style="1" bestFit="1" customWidth="1"/>
    <col min="5384" max="5384" width="5.5703125" style="1" bestFit="1" customWidth="1"/>
    <col min="5385" max="5386" width="5.5703125" style="1" customWidth="1"/>
    <col min="5387" max="5387" width="7" style="1" bestFit="1" customWidth="1"/>
    <col min="5388" max="5624" width="9.140625" style="1"/>
    <col min="5625" max="5625" width="5.85546875" style="1" bestFit="1" customWidth="1"/>
    <col min="5626" max="5630" width="6.7109375" style="1" bestFit="1" customWidth="1"/>
    <col min="5631" max="5633" width="6.7109375" style="1" customWidth="1"/>
    <col min="5634" max="5634" width="7" style="1" bestFit="1" customWidth="1"/>
    <col min="5635" max="5635" width="5.5703125" style="1" bestFit="1" customWidth="1"/>
    <col min="5636" max="5639" width="5" style="1" bestFit="1" customWidth="1"/>
    <col min="5640" max="5640" width="5.5703125" style="1" bestFit="1" customWidth="1"/>
    <col min="5641" max="5642" width="5.5703125" style="1" customWidth="1"/>
    <col min="5643" max="5643" width="7" style="1" bestFit="1" customWidth="1"/>
    <col min="5644" max="5880" width="9.140625" style="1"/>
    <col min="5881" max="5881" width="5.85546875" style="1" bestFit="1" customWidth="1"/>
    <col min="5882" max="5886" width="6.7109375" style="1" bestFit="1" customWidth="1"/>
    <col min="5887" max="5889" width="6.7109375" style="1" customWidth="1"/>
    <col min="5890" max="5890" width="7" style="1" bestFit="1" customWidth="1"/>
    <col min="5891" max="5891" width="5.5703125" style="1" bestFit="1" customWidth="1"/>
    <col min="5892" max="5895" width="5" style="1" bestFit="1" customWidth="1"/>
    <col min="5896" max="5896" width="5.5703125" style="1" bestFit="1" customWidth="1"/>
    <col min="5897" max="5898" width="5.5703125" style="1" customWidth="1"/>
    <col min="5899" max="5899" width="7" style="1" bestFit="1" customWidth="1"/>
    <col min="5900" max="6136" width="9.140625" style="1"/>
    <col min="6137" max="6137" width="5.85546875" style="1" bestFit="1" customWidth="1"/>
    <col min="6138" max="6142" width="6.7109375" style="1" bestFit="1" customWidth="1"/>
    <col min="6143" max="6145" width="6.7109375" style="1" customWidth="1"/>
    <col min="6146" max="6146" width="7" style="1" bestFit="1" customWidth="1"/>
    <col min="6147" max="6147" width="5.5703125" style="1" bestFit="1" customWidth="1"/>
    <col min="6148" max="6151" width="5" style="1" bestFit="1" customWidth="1"/>
    <col min="6152" max="6152" width="5.5703125" style="1" bestFit="1" customWidth="1"/>
    <col min="6153" max="6154" width="5.5703125" style="1" customWidth="1"/>
    <col min="6155" max="6155" width="7" style="1" bestFit="1" customWidth="1"/>
    <col min="6156" max="6392" width="9.140625" style="1"/>
    <col min="6393" max="6393" width="5.85546875" style="1" bestFit="1" customWidth="1"/>
    <col min="6394" max="6398" width="6.7109375" style="1" bestFit="1" customWidth="1"/>
    <col min="6399" max="6401" width="6.7109375" style="1" customWidth="1"/>
    <col min="6402" max="6402" width="7" style="1" bestFit="1" customWidth="1"/>
    <col min="6403" max="6403" width="5.5703125" style="1" bestFit="1" customWidth="1"/>
    <col min="6404" max="6407" width="5" style="1" bestFit="1" customWidth="1"/>
    <col min="6408" max="6408" width="5.5703125" style="1" bestFit="1" customWidth="1"/>
    <col min="6409" max="6410" width="5.5703125" style="1" customWidth="1"/>
    <col min="6411" max="6411" width="7" style="1" bestFit="1" customWidth="1"/>
    <col min="6412" max="6648" width="9.140625" style="1"/>
    <col min="6649" max="6649" width="5.85546875" style="1" bestFit="1" customWidth="1"/>
    <col min="6650" max="6654" width="6.7109375" style="1" bestFit="1" customWidth="1"/>
    <col min="6655" max="6657" width="6.7109375" style="1" customWidth="1"/>
    <col min="6658" max="6658" width="7" style="1" bestFit="1" customWidth="1"/>
    <col min="6659" max="6659" width="5.5703125" style="1" bestFit="1" customWidth="1"/>
    <col min="6660" max="6663" width="5" style="1" bestFit="1" customWidth="1"/>
    <col min="6664" max="6664" width="5.5703125" style="1" bestFit="1" customWidth="1"/>
    <col min="6665" max="6666" width="5.5703125" style="1" customWidth="1"/>
    <col min="6667" max="6667" width="7" style="1" bestFit="1" customWidth="1"/>
    <col min="6668" max="6904" width="9.140625" style="1"/>
    <col min="6905" max="6905" width="5.85546875" style="1" bestFit="1" customWidth="1"/>
    <col min="6906" max="6910" width="6.7109375" style="1" bestFit="1" customWidth="1"/>
    <col min="6911" max="6913" width="6.7109375" style="1" customWidth="1"/>
    <col min="6914" max="6914" width="7" style="1" bestFit="1" customWidth="1"/>
    <col min="6915" max="6915" width="5.5703125" style="1" bestFit="1" customWidth="1"/>
    <col min="6916" max="6919" width="5" style="1" bestFit="1" customWidth="1"/>
    <col min="6920" max="6920" width="5.5703125" style="1" bestFit="1" customWidth="1"/>
    <col min="6921" max="6922" width="5.5703125" style="1" customWidth="1"/>
    <col min="6923" max="6923" width="7" style="1" bestFit="1" customWidth="1"/>
    <col min="6924" max="7160" width="9.140625" style="1"/>
    <col min="7161" max="7161" width="5.85546875" style="1" bestFit="1" customWidth="1"/>
    <col min="7162" max="7166" width="6.7109375" style="1" bestFit="1" customWidth="1"/>
    <col min="7167" max="7169" width="6.7109375" style="1" customWidth="1"/>
    <col min="7170" max="7170" width="7" style="1" bestFit="1" customWidth="1"/>
    <col min="7171" max="7171" width="5.5703125" style="1" bestFit="1" customWidth="1"/>
    <col min="7172" max="7175" width="5" style="1" bestFit="1" customWidth="1"/>
    <col min="7176" max="7176" width="5.5703125" style="1" bestFit="1" customWidth="1"/>
    <col min="7177" max="7178" width="5.5703125" style="1" customWidth="1"/>
    <col min="7179" max="7179" width="7" style="1" bestFit="1" customWidth="1"/>
    <col min="7180" max="7416" width="9.140625" style="1"/>
    <col min="7417" max="7417" width="5.85546875" style="1" bestFit="1" customWidth="1"/>
    <col min="7418" max="7422" width="6.7109375" style="1" bestFit="1" customWidth="1"/>
    <col min="7423" max="7425" width="6.7109375" style="1" customWidth="1"/>
    <col min="7426" max="7426" width="7" style="1" bestFit="1" customWidth="1"/>
    <col min="7427" max="7427" width="5.5703125" style="1" bestFit="1" customWidth="1"/>
    <col min="7428" max="7431" width="5" style="1" bestFit="1" customWidth="1"/>
    <col min="7432" max="7432" width="5.5703125" style="1" bestFit="1" customWidth="1"/>
    <col min="7433" max="7434" width="5.5703125" style="1" customWidth="1"/>
    <col min="7435" max="7435" width="7" style="1" bestFit="1" customWidth="1"/>
    <col min="7436" max="7672" width="9.140625" style="1"/>
    <col min="7673" max="7673" width="5.85546875" style="1" bestFit="1" customWidth="1"/>
    <col min="7674" max="7678" width="6.7109375" style="1" bestFit="1" customWidth="1"/>
    <col min="7679" max="7681" width="6.7109375" style="1" customWidth="1"/>
    <col min="7682" max="7682" width="7" style="1" bestFit="1" customWidth="1"/>
    <col min="7683" max="7683" width="5.5703125" style="1" bestFit="1" customWidth="1"/>
    <col min="7684" max="7687" width="5" style="1" bestFit="1" customWidth="1"/>
    <col min="7688" max="7688" width="5.5703125" style="1" bestFit="1" customWidth="1"/>
    <col min="7689" max="7690" width="5.5703125" style="1" customWidth="1"/>
    <col min="7691" max="7691" width="7" style="1" bestFit="1" customWidth="1"/>
    <col min="7692" max="7928" width="9.140625" style="1"/>
    <col min="7929" max="7929" width="5.85546875" style="1" bestFit="1" customWidth="1"/>
    <col min="7930" max="7934" width="6.7109375" style="1" bestFit="1" customWidth="1"/>
    <col min="7935" max="7937" width="6.7109375" style="1" customWidth="1"/>
    <col min="7938" max="7938" width="7" style="1" bestFit="1" customWidth="1"/>
    <col min="7939" max="7939" width="5.5703125" style="1" bestFit="1" customWidth="1"/>
    <col min="7940" max="7943" width="5" style="1" bestFit="1" customWidth="1"/>
    <col min="7944" max="7944" width="5.5703125" style="1" bestFit="1" customWidth="1"/>
    <col min="7945" max="7946" width="5.5703125" style="1" customWidth="1"/>
    <col min="7947" max="7947" width="7" style="1" bestFit="1" customWidth="1"/>
    <col min="7948" max="8184" width="9.140625" style="1"/>
    <col min="8185" max="8185" width="5.85546875" style="1" bestFit="1" customWidth="1"/>
    <col min="8186" max="8190" width="6.7109375" style="1" bestFit="1" customWidth="1"/>
    <col min="8191" max="8193" width="6.7109375" style="1" customWidth="1"/>
    <col min="8194" max="8194" width="7" style="1" bestFit="1" customWidth="1"/>
    <col min="8195" max="8195" width="5.5703125" style="1" bestFit="1" customWidth="1"/>
    <col min="8196" max="8199" width="5" style="1" bestFit="1" customWidth="1"/>
    <col min="8200" max="8200" width="5.5703125" style="1" bestFit="1" customWidth="1"/>
    <col min="8201" max="8202" width="5.5703125" style="1" customWidth="1"/>
    <col min="8203" max="8203" width="7" style="1" bestFit="1" customWidth="1"/>
    <col min="8204" max="8440" width="9.140625" style="1"/>
    <col min="8441" max="8441" width="5.85546875" style="1" bestFit="1" customWidth="1"/>
    <col min="8442" max="8446" width="6.7109375" style="1" bestFit="1" customWidth="1"/>
    <col min="8447" max="8449" width="6.7109375" style="1" customWidth="1"/>
    <col min="8450" max="8450" width="7" style="1" bestFit="1" customWidth="1"/>
    <col min="8451" max="8451" width="5.5703125" style="1" bestFit="1" customWidth="1"/>
    <col min="8452" max="8455" width="5" style="1" bestFit="1" customWidth="1"/>
    <col min="8456" max="8456" width="5.5703125" style="1" bestFit="1" customWidth="1"/>
    <col min="8457" max="8458" width="5.5703125" style="1" customWidth="1"/>
    <col min="8459" max="8459" width="7" style="1" bestFit="1" customWidth="1"/>
    <col min="8460" max="8696" width="9.140625" style="1"/>
    <col min="8697" max="8697" width="5.85546875" style="1" bestFit="1" customWidth="1"/>
    <col min="8698" max="8702" width="6.7109375" style="1" bestFit="1" customWidth="1"/>
    <col min="8703" max="8705" width="6.7109375" style="1" customWidth="1"/>
    <col min="8706" max="8706" width="7" style="1" bestFit="1" customWidth="1"/>
    <col min="8707" max="8707" width="5.5703125" style="1" bestFit="1" customWidth="1"/>
    <col min="8708" max="8711" width="5" style="1" bestFit="1" customWidth="1"/>
    <col min="8712" max="8712" width="5.5703125" style="1" bestFit="1" customWidth="1"/>
    <col min="8713" max="8714" width="5.5703125" style="1" customWidth="1"/>
    <col min="8715" max="8715" width="7" style="1" bestFit="1" customWidth="1"/>
    <col min="8716" max="8952" width="9.140625" style="1"/>
    <col min="8953" max="8953" width="5.85546875" style="1" bestFit="1" customWidth="1"/>
    <col min="8954" max="8958" width="6.7109375" style="1" bestFit="1" customWidth="1"/>
    <col min="8959" max="8961" width="6.7109375" style="1" customWidth="1"/>
    <col min="8962" max="8962" width="7" style="1" bestFit="1" customWidth="1"/>
    <col min="8963" max="8963" width="5.5703125" style="1" bestFit="1" customWidth="1"/>
    <col min="8964" max="8967" width="5" style="1" bestFit="1" customWidth="1"/>
    <col min="8968" max="8968" width="5.5703125" style="1" bestFit="1" customWidth="1"/>
    <col min="8969" max="8970" width="5.5703125" style="1" customWidth="1"/>
    <col min="8971" max="8971" width="7" style="1" bestFit="1" customWidth="1"/>
    <col min="8972" max="9208" width="9.140625" style="1"/>
    <col min="9209" max="9209" width="5.85546875" style="1" bestFit="1" customWidth="1"/>
    <col min="9210" max="9214" width="6.7109375" style="1" bestFit="1" customWidth="1"/>
    <col min="9215" max="9217" width="6.7109375" style="1" customWidth="1"/>
    <col min="9218" max="9218" width="7" style="1" bestFit="1" customWidth="1"/>
    <col min="9219" max="9219" width="5.5703125" style="1" bestFit="1" customWidth="1"/>
    <col min="9220" max="9223" width="5" style="1" bestFit="1" customWidth="1"/>
    <col min="9224" max="9224" width="5.5703125" style="1" bestFit="1" customWidth="1"/>
    <col min="9225" max="9226" width="5.5703125" style="1" customWidth="1"/>
    <col min="9227" max="9227" width="7" style="1" bestFit="1" customWidth="1"/>
    <col min="9228" max="9464" width="9.140625" style="1"/>
    <col min="9465" max="9465" width="5.85546875" style="1" bestFit="1" customWidth="1"/>
    <col min="9466" max="9470" width="6.7109375" style="1" bestFit="1" customWidth="1"/>
    <col min="9471" max="9473" width="6.7109375" style="1" customWidth="1"/>
    <col min="9474" max="9474" width="7" style="1" bestFit="1" customWidth="1"/>
    <col min="9475" max="9475" width="5.5703125" style="1" bestFit="1" customWidth="1"/>
    <col min="9476" max="9479" width="5" style="1" bestFit="1" customWidth="1"/>
    <col min="9480" max="9480" width="5.5703125" style="1" bestFit="1" customWidth="1"/>
    <col min="9481" max="9482" width="5.5703125" style="1" customWidth="1"/>
    <col min="9483" max="9483" width="7" style="1" bestFit="1" customWidth="1"/>
    <col min="9484" max="9720" width="9.140625" style="1"/>
    <col min="9721" max="9721" width="5.85546875" style="1" bestFit="1" customWidth="1"/>
    <col min="9722" max="9726" width="6.7109375" style="1" bestFit="1" customWidth="1"/>
    <col min="9727" max="9729" width="6.7109375" style="1" customWidth="1"/>
    <col min="9730" max="9730" width="7" style="1" bestFit="1" customWidth="1"/>
    <col min="9731" max="9731" width="5.5703125" style="1" bestFit="1" customWidth="1"/>
    <col min="9732" max="9735" width="5" style="1" bestFit="1" customWidth="1"/>
    <col min="9736" max="9736" width="5.5703125" style="1" bestFit="1" customWidth="1"/>
    <col min="9737" max="9738" width="5.5703125" style="1" customWidth="1"/>
    <col min="9739" max="9739" width="7" style="1" bestFit="1" customWidth="1"/>
    <col min="9740" max="9976" width="9.140625" style="1"/>
    <col min="9977" max="9977" width="5.85546875" style="1" bestFit="1" customWidth="1"/>
    <col min="9978" max="9982" width="6.7109375" style="1" bestFit="1" customWidth="1"/>
    <col min="9983" max="9985" width="6.7109375" style="1" customWidth="1"/>
    <col min="9986" max="9986" width="7" style="1" bestFit="1" customWidth="1"/>
    <col min="9987" max="9987" width="5.5703125" style="1" bestFit="1" customWidth="1"/>
    <col min="9988" max="9991" width="5" style="1" bestFit="1" customWidth="1"/>
    <col min="9992" max="9992" width="5.5703125" style="1" bestFit="1" customWidth="1"/>
    <col min="9993" max="9994" width="5.5703125" style="1" customWidth="1"/>
    <col min="9995" max="9995" width="7" style="1" bestFit="1" customWidth="1"/>
    <col min="9996" max="10232" width="9.140625" style="1"/>
    <col min="10233" max="10233" width="5.85546875" style="1" bestFit="1" customWidth="1"/>
    <col min="10234" max="10238" width="6.7109375" style="1" bestFit="1" customWidth="1"/>
    <col min="10239" max="10241" width="6.7109375" style="1" customWidth="1"/>
    <col min="10242" max="10242" width="7" style="1" bestFit="1" customWidth="1"/>
    <col min="10243" max="10243" width="5.5703125" style="1" bestFit="1" customWidth="1"/>
    <col min="10244" max="10247" width="5" style="1" bestFit="1" customWidth="1"/>
    <col min="10248" max="10248" width="5.5703125" style="1" bestFit="1" customWidth="1"/>
    <col min="10249" max="10250" width="5.5703125" style="1" customWidth="1"/>
    <col min="10251" max="10251" width="7" style="1" bestFit="1" customWidth="1"/>
    <col min="10252" max="10488" width="9.140625" style="1"/>
    <col min="10489" max="10489" width="5.85546875" style="1" bestFit="1" customWidth="1"/>
    <col min="10490" max="10494" width="6.7109375" style="1" bestFit="1" customWidth="1"/>
    <col min="10495" max="10497" width="6.7109375" style="1" customWidth="1"/>
    <col min="10498" max="10498" width="7" style="1" bestFit="1" customWidth="1"/>
    <col min="10499" max="10499" width="5.5703125" style="1" bestFit="1" customWidth="1"/>
    <col min="10500" max="10503" width="5" style="1" bestFit="1" customWidth="1"/>
    <col min="10504" max="10504" width="5.5703125" style="1" bestFit="1" customWidth="1"/>
    <col min="10505" max="10506" width="5.5703125" style="1" customWidth="1"/>
    <col min="10507" max="10507" width="7" style="1" bestFit="1" customWidth="1"/>
    <col min="10508" max="10744" width="9.140625" style="1"/>
    <col min="10745" max="10745" width="5.85546875" style="1" bestFit="1" customWidth="1"/>
    <col min="10746" max="10750" width="6.7109375" style="1" bestFit="1" customWidth="1"/>
    <col min="10751" max="10753" width="6.7109375" style="1" customWidth="1"/>
    <col min="10754" max="10754" width="7" style="1" bestFit="1" customWidth="1"/>
    <col min="10755" max="10755" width="5.5703125" style="1" bestFit="1" customWidth="1"/>
    <col min="10756" max="10759" width="5" style="1" bestFit="1" customWidth="1"/>
    <col min="10760" max="10760" width="5.5703125" style="1" bestFit="1" customWidth="1"/>
    <col min="10761" max="10762" width="5.5703125" style="1" customWidth="1"/>
    <col min="10763" max="10763" width="7" style="1" bestFit="1" customWidth="1"/>
    <col min="10764" max="11000" width="9.140625" style="1"/>
    <col min="11001" max="11001" width="5.85546875" style="1" bestFit="1" customWidth="1"/>
    <col min="11002" max="11006" width="6.7109375" style="1" bestFit="1" customWidth="1"/>
    <col min="11007" max="11009" width="6.7109375" style="1" customWidth="1"/>
    <col min="11010" max="11010" width="7" style="1" bestFit="1" customWidth="1"/>
    <col min="11011" max="11011" width="5.5703125" style="1" bestFit="1" customWidth="1"/>
    <col min="11012" max="11015" width="5" style="1" bestFit="1" customWidth="1"/>
    <col min="11016" max="11016" width="5.5703125" style="1" bestFit="1" customWidth="1"/>
    <col min="11017" max="11018" width="5.5703125" style="1" customWidth="1"/>
    <col min="11019" max="11019" width="7" style="1" bestFit="1" customWidth="1"/>
    <col min="11020" max="11256" width="9.140625" style="1"/>
    <col min="11257" max="11257" width="5.85546875" style="1" bestFit="1" customWidth="1"/>
    <col min="11258" max="11262" width="6.7109375" style="1" bestFit="1" customWidth="1"/>
    <col min="11263" max="11265" width="6.7109375" style="1" customWidth="1"/>
    <col min="11266" max="11266" width="7" style="1" bestFit="1" customWidth="1"/>
    <col min="11267" max="11267" width="5.5703125" style="1" bestFit="1" customWidth="1"/>
    <col min="11268" max="11271" width="5" style="1" bestFit="1" customWidth="1"/>
    <col min="11272" max="11272" width="5.5703125" style="1" bestFit="1" customWidth="1"/>
    <col min="11273" max="11274" width="5.5703125" style="1" customWidth="1"/>
    <col min="11275" max="11275" width="7" style="1" bestFit="1" customWidth="1"/>
    <col min="11276" max="11512" width="9.140625" style="1"/>
    <col min="11513" max="11513" width="5.85546875" style="1" bestFit="1" customWidth="1"/>
    <col min="11514" max="11518" width="6.7109375" style="1" bestFit="1" customWidth="1"/>
    <col min="11519" max="11521" width="6.7109375" style="1" customWidth="1"/>
    <col min="11522" max="11522" width="7" style="1" bestFit="1" customWidth="1"/>
    <col min="11523" max="11523" width="5.5703125" style="1" bestFit="1" customWidth="1"/>
    <col min="11524" max="11527" width="5" style="1" bestFit="1" customWidth="1"/>
    <col min="11528" max="11528" width="5.5703125" style="1" bestFit="1" customWidth="1"/>
    <col min="11529" max="11530" width="5.5703125" style="1" customWidth="1"/>
    <col min="11531" max="11531" width="7" style="1" bestFit="1" customWidth="1"/>
    <col min="11532" max="11768" width="9.140625" style="1"/>
    <col min="11769" max="11769" width="5.85546875" style="1" bestFit="1" customWidth="1"/>
    <col min="11770" max="11774" width="6.7109375" style="1" bestFit="1" customWidth="1"/>
    <col min="11775" max="11777" width="6.7109375" style="1" customWidth="1"/>
    <col min="11778" max="11778" width="7" style="1" bestFit="1" customWidth="1"/>
    <col min="11779" max="11779" width="5.5703125" style="1" bestFit="1" customWidth="1"/>
    <col min="11780" max="11783" width="5" style="1" bestFit="1" customWidth="1"/>
    <col min="11784" max="11784" width="5.5703125" style="1" bestFit="1" customWidth="1"/>
    <col min="11785" max="11786" width="5.5703125" style="1" customWidth="1"/>
    <col min="11787" max="11787" width="7" style="1" bestFit="1" customWidth="1"/>
    <col min="11788" max="12024" width="9.140625" style="1"/>
    <col min="12025" max="12025" width="5.85546875" style="1" bestFit="1" customWidth="1"/>
    <col min="12026" max="12030" width="6.7109375" style="1" bestFit="1" customWidth="1"/>
    <col min="12031" max="12033" width="6.7109375" style="1" customWidth="1"/>
    <col min="12034" max="12034" width="7" style="1" bestFit="1" customWidth="1"/>
    <col min="12035" max="12035" width="5.5703125" style="1" bestFit="1" customWidth="1"/>
    <col min="12036" max="12039" width="5" style="1" bestFit="1" customWidth="1"/>
    <col min="12040" max="12040" width="5.5703125" style="1" bestFit="1" customWidth="1"/>
    <col min="12041" max="12042" width="5.5703125" style="1" customWidth="1"/>
    <col min="12043" max="12043" width="7" style="1" bestFit="1" customWidth="1"/>
    <col min="12044" max="12280" width="9.140625" style="1"/>
    <col min="12281" max="12281" width="5.85546875" style="1" bestFit="1" customWidth="1"/>
    <col min="12282" max="12286" width="6.7109375" style="1" bestFit="1" customWidth="1"/>
    <col min="12287" max="12289" width="6.7109375" style="1" customWidth="1"/>
    <col min="12290" max="12290" width="7" style="1" bestFit="1" customWidth="1"/>
    <col min="12291" max="12291" width="5.5703125" style="1" bestFit="1" customWidth="1"/>
    <col min="12292" max="12295" width="5" style="1" bestFit="1" customWidth="1"/>
    <col min="12296" max="12296" width="5.5703125" style="1" bestFit="1" customWidth="1"/>
    <col min="12297" max="12298" width="5.5703125" style="1" customWidth="1"/>
    <col min="12299" max="12299" width="7" style="1" bestFit="1" customWidth="1"/>
    <col min="12300" max="12536" width="9.140625" style="1"/>
    <col min="12537" max="12537" width="5.85546875" style="1" bestFit="1" customWidth="1"/>
    <col min="12538" max="12542" width="6.7109375" style="1" bestFit="1" customWidth="1"/>
    <col min="12543" max="12545" width="6.7109375" style="1" customWidth="1"/>
    <col min="12546" max="12546" width="7" style="1" bestFit="1" customWidth="1"/>
    <col min="12547" max="12547" width="5.5703125" style="1" bestFit="1" customWidth="1"/>
    <col min="12548" max="12551" width="5" style="1" bestFit="1" customWidth="1"/>
    <col min="12552" max="12552" width="5.5703125" style="1" bestFit="1" customWidth="1"/>
    <col min="12553" max="12554" width="5.5703125" style="1" customWidth="1"/>
    <col min="12555" max="12555" width="7" style="1" bestFit="1" customWidth="1"/>
    <col min="12556" max="12792" width="9.140625" style="1"/>
    <col min="12793" max="12793" width="5.85546875" style="1" bestFit="1" customWidth="1"/>
    <col min="12794" max="12798" width="6.7109375" style="1" bestFit="1" customWidth="1"/>
    <col min="12799" max="12801" width="6.7109375" style="1" customWidth="1"/>
    <col min="12802" max="12802" width="7" style="1" bestFit="1" customWidth="1"/>
    <col min="12803" max="12803" width="5.5703125" style="1" bestFit="1" customWidth="1"/>
    <col min="12804" max="12807" width="5" style="1" bestFit="1" customWidth="1"/>
    <col min="12808" max="12808" width="5.5703125" style="1" bestFit="1" customWidth="1"/>
    <col min="12809" max="12810" width="5.5703125" style="1" customWidth="1"/>
    <col min="12811" max="12811" width="7" style="1" bestFit="1" customWidth="1"/>
    <col min="12812" max="13048" width="9.140625" style="1"/>
    <col min="13049" max="13049" width="5.85546875" style="1" bestFit="1" customWidth="1"/>
    <col min="13050" max="13054" width="6.7109375" style="1" bestFit="1" customWidth="1"/>
    <col min="13055" max="13057" width="6.7109375" style="1" customWidth="1"/>
    <col min="13058" max="13058" width="7" style="1" bestFit="1" customWidth="1"/>
    <col min="13059" max="13059" width="5.5703125" style="1" bestFit="1" customWidth="1"/>
    <col min="13060" max="13063" width="5" style="1" bestFit="1" customWidth="1"/>
    <col min="13064" max="13064" width="5.5703125" style="1" bestFit="1" customWidth="1"/>
    <col min="13065" max="13066" width="5.5703125" style="1" customWidth="1"/>
    <col min="13067" max="13067" width="7" style="1" bestFit="1" customWidth="1"/>
    <col min="13068" max="13304" width="9.140625" style="1"/>
    <col min="13305" max="13305" width="5.85546875" style="1" bestFit="1" customWidth="1"/>
    <col min="13306" max="13310" width="6.7109375" style="1" bestFit="1" customWidth="1"/>
    <col min="13311" max="13313" width="6.7109375" style="1" customWidth="1"/>
    <col min="13314" max="13314" width="7" style="1" bestFit="1" customWidth="1"/>
    <col min="13315" max="13315" width="5.5703125" style="1" bestFit="1" customWidth="1"/>
    <col min="13316" max="13319" width="5" style="1" bestFit="1" customWidth="1"/>
    <col min="13320" max="13320" width="5.5703125" style="1" bestFit="1" customWidth="1"/>
    <col min="13321" max="13322" width="5.5703125" style="1" customWidth="1"/>
    <col min="13323" max="13323" width="7" style="1" bestFit="1" customWidth="1"/>
    <col min="13324" max="13560" width="9.140625" style="1"/>
    <col min="13561" max="13561" width="5.85546875" style="1" bestFit="1" customWidth="1"/>
    <col min="13562" max="13566" width="6.7109375" style="1" bestFit="1" customWidth="1"/>
    <col min="13567" max="13569" width="6.7109375" style="1" customWidth="1"/>
    <col min="13570" max="13570" width="7" style="1" bestFit="1" customWidth="1"/>
    <col min="13571" max="13571" width="5.5703125" style="1" bestFit="1" customWidth="1"/>
    <col min="13572" max="13575" width="5" style="1" bestFit="1" customWidth="1"/>
    <col min="13576" max="13576" width="5.5703125" style="1" bestFit="1" customWidth="1"/>
    <col min="13577" max="13578" width="5.5703125" style="1" customWidth="1"/>
    <col min="13579" max="13579" width="7" style="1" bestFit="1" customWidth="1"/>
    <col min="13580" max="13816" width="9.140625" style="1"/>
    <col min="13817" max="13817" width="5.85546875" style="1" bestFit="1" customWidth="1"/>
    <col min="13818" max="13822" width="6.7109375" style="1" bestFit="1" customWidth="1"/>
    <col min="13823" max="13825" width="6.7109375" style="1" customWidth="1"/>
    <col min="13826" max="13826" width="7" style="1" bestFit="1" customWidth="1"/>
    <col min="13827" max="13827" width="5.5703125" style="1" bestFit="1" customWidth="1"/>
    <col min="13828" max="13831" width="5" style="1" bestFit="1" customWidth="1"/>
    <col min="13832" max="13832" width="5.5703125" style="1" bestFit="1" customWidth="1"/>
    <col min="13833" max="13834" width="5.5703125" style="1" customWidth="1"/>
    <col min="13835" max="13835" width="7" style="1" bestFit="1" customWidth="1"/>
    <col min="13836" max="14072" width="9.140625" style="1"/>
    <col min="14073" max="14073" width="5.85546875" style="1" bestFit="1" customWidth="1"/>
    <col min="14074" max="14078" width="6.7109375" style="1" bestFit="1" customWidth="1"/>
    <col min="14079" max="14081" width="6.7109375" style="1" customWidth="1"/>
    <col min="14082" max="14082" width="7" style="1" bestFit="1" customWidth="1"/>
    <col min="14083" max="14083" width="5.5703125" style="1" bestFit="1" customWidth="1"/>
    <col min="14084" max="14087" width="5" style="1" bestFit="1" customWidth="1"/>
    <col min="14088" max="14088" width="5.5703125" style="1" bestFit="1" customWidth="1"/>
    <col min="14089" max="14090" width="5.5703125" style="1" customWidth="1"/>
    <col min="14091" max="14091" width="7" style="1" bestFit="1" customWidth="1"/>
    <col min="14092" max="14328" width="9.140625" style="1"/>
    <col min="14329" max="14329" width="5.85546875" style="1" bestFit="1" customWidth="1"/>
    <col min="14330" max="14334" width="6.7109375" style="1" bestFit="1" customWidth="1"/>
    <col min="14335" max="14337" width="6.7109375" style="1" customWidth="1"/>
    <col min="14338" max="14338" width="7" style="1" bestFit="1" customWidth="1"/>
    <col min="14339" max="14339" width="5.5703125" style="1" bestFit="1" customWidth="1"/>
    <col min="14340" max="14343" width="5" style="1" bestFit="1" customWidth="1"/>
    <col min="14344" max="14344" width="5.5703125" style="1" bestFit="1" customWidth="1"/>
    <col min="14345" max="14346" width="5.5703125" style="1" customWidth="1"/>
    <col min="14347" max="14347" width="7" style="1" bestFit="1" customWidth="1"/>
    <col min="14348" max="14584" width="9.140625" style="1"/>
    <col min="14585" max="14585" width="5.85546875" style="1" bestFit="1" customWidth="1"/>
    <col min="14586" max="14590" width="6.7109375" style="1" bestFit="1" customWidth="1"/>
    <col min="14591" max="14593" width="6.7109375" style="1" customWidth="1"/>
    <col min="14594" max="14594" width="7" style="1" bestFit="1" customWidth="1"/>
    <col min="14595" max="14595" width="5.5703125" style="1" bestFit="1" customWidth="1"/>
    <col min="14596" max="14599" width="5" style="1" bestFit="1" customWidth="1"/>
    <col min="14600" max="14600" width="5.5703125" style="1" bestFit="1" customWidth="1"/>
    <col min="14601" max="14602" width="5.5703125" style="1" customWidth="1"/>
    <col min="14603" max="14603" width="7" style="1" bestFit="1" customWidth="1"/>
    <col min="14604" max="14840" width="9.140625" style="1"/>
    <col min="14841" max="14841" width="5.85546875" style="1" bestFit="1" customWidth="1"/>
    <col min="14842" max="14846" width="6.7109375" style="1" bestFit="1" customWidth="1"/>
    <col min="14847" max="14849" width="6.7109375" style="1" customWidth="1"/>
    <col min="14850" max="14850" width="7" style="1" bestFit="1" customWidth="1"/>
    <col min="14851" max="14851" width="5.5703125" style="1" bestFit="1" customWidth="1"/>
    <col min="14852" max="14855" width="5" style="1" bestFit="1" customWidth="1"/>
    <col min="14856" max="14856" width="5.5703125" style="1" bestFit="1" customWidth="1"/>
    <col min="14857" max="14858" width="5.5703125" style="1" customWidth="1"/>
    <col min="14859" max="14859" width="7" style="1" bestFit="1" customWidth="1"/>
    <col min="14860" max="15096" width="9.140625" style="1"/>
    <col min="15097" max="15097" width="5.85546875" style="1" bestFit="1" customWidth="1"/>
    <col min="15098" max="15102" width="6.7109375" style="1" bestFit="1" customWidth="1"/>
    <col min="15103" max="15105" width="6.7109375" style="1" customWidth="1"/>
    <col min="15106" max="15106" width="7" style="1" bestFit="1" customWidth="1"/>
    <col min="15107" max="15107" width="5.5703125" style="1" bestFit="1" customWidth="1"/>
    <col min="15108" max="15111" width="5" style="1" bestFit="1" customWidth="1"/>
    <col min="15112" max="15112" width="5.5703125" style="1" bestFit="1" customWidth="1"/>
    <col min="15113" max="15114" width="5.5703125" style="1" customWidth="1"/>
    <col min="15115" max="15115" width="7" style="1" bestFit="1" customWidth="1"/>
    <col min="15116" max="15352" width="9.140625" style="1"/>
    <col min="15353" max="15353" width="5.85546875" style="1" bestFit="1" customWidth="1"/>
    <col min="15354" max="15358" width="6.7109375" style="1" bestFit="1" customWidth="1"/>
    <col min="15359" max="15361" width="6.7109375" style="1" customWidth="1"/>
    <col min="15362" max="15362" width="7" style="1" bestFit="1" customWidth="1"/>
    <col min="15363" max="15363" width="5.5703125" style="1" bestFit="1" customWidth="1"/>
    <col min="15364" max="15367" width="5" style="1" bestFit="1" customWidth="1"/>
    <col min="15368" max="15368" width="5.5703125" style="1" bestFit="1" customWidth="1"/>
    <col min="15369" max="15370" width="5.5703125" style="1" customWidth="1"/>
    <col min="15371" max="15371" width="7" style="1" bestFit="1" customWidth="1"/>
    <col min="15372" max="15608" width="9.140625" style="1"/>
    <col min="15609" max="15609" width="5.85546875" style="1" bestFit="1" customWidth="1"/>
    <col min="15610" max="15614" width="6.7109375" style="1" bestFit="1" customWidth="1"/>
    <col min="15615" max="15617" width="6.7109375" style="1" customWidth="1"/>
    <col min="15618" max="15618" width="7" style="1" bestFit="1" customWidth="1"/>
    <col min="15619" max="15619" width="5.5703125" style="1" bestFit="1" customWidth="1"/>
    <col min="15620" max="15623" width="5" style="1" bestFit="1" customWidth="1"/>
    <col min="15624" max="15624" width="5.5703125" style="1" bestFit="1" customWidth="1"/>
    <col min="15625" max="15626" width="5.5703125" style="1" customWidth="1"/>
    <col min="15627" max="15627" width="7" style="1" bestFit="1" customWidth="1"/>
    <col min="15628" max="15864" width="9.140625" style="1"/>
    <col min="15865" max="15865" width="5.85546875" style="1" bestFit="1" customWidth="1"/>
    <col min="15866" max="15870" width="6.7109375" style="1" bestFit="1" customWidth="1"/>
    <col min="15871" max="15873" width="6.7109375" style="1" customWidth="1"/>
    <col min="15874" max="15874" width="7" style="1" bestFit="1" customWidth="1"/>
    <col min="15875" max="15875" width="5.5703125" style="1" bestFit="1" customWidth="1"/>
    <col min="15876" max="15879" width="5" style="1" bestFit="1" customWidth="1"/>
    <col min="15880" max="15880" width="5.5703125" style="1" bestFit="1" customWidth="1"/>
    <col min="15881" max="15882" width="5.5703125" style="1" customWidth="1"/>
    <col min="15883" max="15883" width="7" style="1" bestFit="1" customWidth="1"/>
    <col min="15884" max="16120" width="9.140625" style="1"/>
    <col min="16121" max="16121" width="5.85546875" style="1" bestFit="1" customWidth="1"/>
    <col min="16122" max="16126" width="6.7109375" style="1" bestFit="1" customWidth="1"/>
    <col min="16127" max="16129" width="6.7109375" style="1" customWidth="1"/>
    <col min="16130" max="16130" width="7" style="1" bestFit="1" customWidth="1"/>
    <col min="16131" max="16131" width="5.5703125" style="1" bestFit="1" customWidth="1"/>
    <col min="16132" max="16135" width="5" style="1" bestFit="1" customWidth="1"/>
    <col min="16136" max="16136" width="5.5703125" style="1" bestFit="1" customWidth="1"/>
    <col min="16137" max="16138" width="5.5703125" style="1" customWidth="1"/>
    <col min="16139" max="16139" width="7" style="1" bestFit="1" customWidth="1"/>
    <col min="16140" max="16384" width="9.140625" style="1"/>
  </cols>
  <sheetData>
    <row r="1" spans="1:28" ht="27.75" customHeight="1">
      <c r="B1" s="31" t="s">
        <v>0</v>
      </c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31"/>
      <c r="T1" s="31"/>
      <c r="U1" s="31"/>
      <c r="V1" s="31"/>
      <c r="W1" s="31"/>
      <c r="X1" s="31"/>
      <c r="Y1" s="31"/>
      <c r="Z1" s="31"/>
    </row>
    <row r="3" spans="1:28" ht="15" customHeight="1">
      <c r="A3" s="35" t="s">
        <v>1</v>
      </c>
      <c r="B3" s="37" t="s">
        <v>2</v>
      </c>
      <c r="C3" s="32" t="s">
        <v>3</v>
      </c>
      <c r="D3" s="33"/>
      <c r="E3" s="33"/>
      <c r="F3" s="33"/>
      <c r="G3" s="33"/>
      <c r="H3" s="33"/>
      <c r="I3" s="33"/>
      <c r="J3" s="33"/>
      <c r="K3" s="33"/>
      <c r="L3" s="33"/>
      <c r="M3" s="33"/>
      <c r="N3" s="34"/>
      <c r="O3" s="32" t="s">
        <v>4</v>
      </c>
      <c r="P3" s="33"/>
      <c r="Q3" s="33"/>
      <c r="R3" s="33"/>
      <c r="S3" s="33"/>
      <c r="T3" s="33"/>
      <c r="U3" s="33"/>
      <c r="V3" s="33"/>
      <c r="W3" s="33"/>
      <c r="X3" s="33"/>
      <c r="Y3" s="33"/>
      <c r="Z3" s="34"/>
    </row>
    <row r="4" spans="1:28" ht="27.75" customHeight="1">
      <c r="A4" s="36"/>
      <c r="B4" s="37"/>
      <c r="C4" s="20">
        <v>2013</v>
      </c>
      <c r="D4" s="20">
        <v>2014</v>
      </c>
      <c r="E4" s="20">
        <v>2015</v>
      </c>
      <c r="F4" s="20">
        <v>2016</v>
      </c>
      <c r="G4" s="20">
        <v>2017</v>
      </c>
      <c r="H4" s="20">
        <v>2018</v>
      </c>
      <c r="I4" s="20">
        <v>2019</v>
      </c>
      <c r="J4" s="20">
        <v>2020</v>
      </c>
      <c r="K4" s="20">
        <v>2021</v>
      </c>
      <c r="L4" s="20">
        <v>2022</v>
      </c>
      <c r="M4" s="21">
        <v>2023</v>
      </c>
      <c r="N4" s="21">
        <v>2024</v>
      </c>
      <c r="O4" s="20">
        <v>2013</v>
      </c>
      <c r="P4" s="20">
        <v>2014</v>
      </c>
      <c r="Q4" s="20">
        <v>2015</v>
      </c>
      <c r="R4" s="20">
        <v>2016</v>
      </c>
      <c r="S4" s="20">
        <v>2017</v>
      </c>
      <c r="T4" s="20">
        <v>2018</v>
      </c>
      <c r="U4" s="20">
        <v>2019</v>
      </c>
      <c r="V4" s="20">
        <v>2020</v>
      </c>
      <c r="W4" s="20">
        <v>2021</v>
      </c>
      <c r="X4" s="20">
        <v>2022</v>
      </c>
      <c r="Y4" s="21">
        <v>2023</v>
      </c>
      <c r="Z4" s="21">
        <v>2024</v>
      </c>
      <c r="AA4" s="11" t="s">
        <v>5</v>
      </c>
      <c r="AB4" s="11" t="s">
        <v>6</v>
      </c>
    </row>
    <row r="5" spans="1:28" s="6" customFormat="1">
      <c r="A5" s="3" t="s">
        <v>7</v>
      </c>
      <c r="B5" s="4" t="s">
        <v>8</v>
      </c>
      <c r="C5" s="5">
        <f t="shared" ref="C5:Z5" si="0">C6+C12+C15+C24+C59+C85+C129+C173+C194</f>
        <v>66048</v>
      </c>
      <c r="D5" s="5">
        <f t="shared" si="0"/>
        <v>66636</v>
      </c>
      <c r="E5" s="5">
        <f t="shared" si="0"/>
        <v>67536</v>
      </c>
      <c r="F5" s="5">
        <f t="shared" si="0"/>
        <v>67932</v>
      </c>
      <c r="G5" s="5">
        <f t="shared" si="0"/>
        <v>66097</v>
      </c>
      <c r="H5" s="5">
        <f t="shared" si="0"/>
        <v>61002</v>
      </c>
      <c r="I5" s="5">
        <f t="shared" si="0"/>
        <v>57002</v>
      </c>
      <c r="J5" s="5">
        <f t="shared" si="0"/>
        <v>55506</v>
      </c>
      <c r="K5" s="5">
        <f t="shared" si="0"/>
        <v>55121</v>
      </c>
      <c r="L5" s="5">
        <f t="shared" si="0"/>
        <v>48293</v>
      </c>
      <c r="M5" s="12">
        <f t="shared" si="0"/>
        <v>43467</v>
      </c>
      <c r="N5" s="12">
        <f t="shared" si="0"/>
        <v>42379</v>
      </c>
      <c r="O5" s="5">
        <f t="shared" si="0"/>
        <v>1379</v>
      </c>
      <c r="P5" s="5">
        <f t="shared" si="0"/>
        <v>1330</v>
      </c>
      <c r="Q5" s="5">
        <f t="shared" si="0"/>
        <v>1418</v>
      </c>
      <c r="R5" s="5">
        <f t="shared" si="0"/>
        <v>1530</v>
      </c>
      <c r="S5" s="5">
        <f t="shared" si="0"/>
        <v>1320</v>
      </c>
      <c r="T5" s="5">
        <f t="shared" si="0"/>
        <v>1432</v>
      </c>
      <c r="U5" s="5">
        <f t="shared" si="0"/>
        <v>1455</v>
      </c>
      <c r="V5" s="5">
        <f t="shared" si="0"/>
        <v>1539</v>
      </c>
      <c r="W5" s="5">
        <f t="shared" si="0"/>
        <v>1981</v>
      </c>
      <c r="X5" s="5">
        <f t="shared" si="0"/>
        <v>2139</v>
      </c>
      <c r="Y5" s="12">
        <f t="shared" si="0"/>
        <v>2676</v>
      </c>
      <c r="Z5" s="12">
        <f t="shared" si="0"/>
        <v>3189</v>
      </c>
      <c r="AA5" s="6">
        <f>N5-M5</f>
        <v>-1088</v>
      </c>
      <c r="AB5" s="6">
        <f>Z5-Y5</f>
        <v>513</v>
      </c>
    </row>
    <row r="6" spans="1:28" s="6" customFormat="1">
      <c r="A6" s="3" t="s">
        <v>9</v>
      </c>
      <c r="B6" s="8" t="s">
        <v>9</v>
      </c>
      <c r="C6" s="12">
        <f>C7+C8+C9+C10+C11</f>
        <v>1157</v>
      </c>
      <c r="D6" s="12">
        <f t="shared" ref="D6:N6" si="1">D7+D8+D9+D10+D11</f>
        <v>1059</v>
      </c>
      <c r="E6" s="12">
        <f t="shared" si="1"/>
        <v>1197</v>
      </c>
      <c r="F6" s="12">
        <f t="shared" si="1"/>
        <v>1382</v>
      </c>
      <c r="G6" s="12">
        <f t="shared" si="1"/>
        <v>1387</v>
      </c>
      <c r="H6" s="12">
        <f t="shared" si="1"/>
        <v>1290</v>
      </c>
      <c r="I6" s="12">
        <f t="shared" si="1"/>
        <v>1209</v>
      </c>
      <c r="J6" s="12">
        <f t="shared" si="1"/>
        <v>1202</v>
      </c>
      <c r="K6" s="12">
        <f t="shared" si="1"/>
        <v>1171</v>
      </c>
      <c r="L6" s="12">
        <f t="shared" si="1"/>
        <v>1062</v>
      </c>
      <c r="M6" s="12">
        <f t="shared" si="1"/>
        <v>1060</v>
      </c>
      <c r="N6" s="12">
        <f t="shared" si="1"/>
        <v>1191</v>
      </c>
      <c r="O6" s="12">
        <f t="shared" ref="O6:V6" si="2">O7+O8+O9+O10+O11</f>
        <v>70</v>
      </c>
      <c r="P6" s="12">
        <f t="shared" si="2"/>
        <v>47</v>
      </c>
      <c r="Q6" s="12">
        <f t="shared" si="2"/>
        <v>67</v>
      </c>
      <c r="R6" s="12">
        <f t="shared" si="2"/>
        <v>68</v>
      </c>
      <c r="S6" s="12">
        <f t="shared" si="2"/>
        <v>55</v>
      </c>
      <c r="T6" s="12">
        <f t="shared" si="2"/>
        <v>64</v>
      </c>
      <c r="U6" s="12">
        <f t="shared" si="2"/>
        <v>45</v>
      </c>
      <c r="V6" s="12">
        <f t="shared" si="2"/>
        <v>42</v>
      </c>
      <c r="W6" s="12">
        <f t="shared" ref="W6" si="3">W7+W8+W9+W10+W11</f>
        <v>66</v>
      </c>
      <c r="X6" s="12">
        <f t="shared" ref="X6" si="4">X7+X8+X9+X10+X11</f>
        <v>46</v>
      </c>
      <c r="Y6" s="12">
        <f t="shared" ref="Y6" si="5">Y7+Y8+Y9+Y10+Y11</f>
        <v>62</v>
      </c>
      <c r="Z6" s="12">
        <f t="shared" ref="Z6" si="6">Z7+Z8+Z9+Z10+Z11</f>
        <v>67</v>
      </c>
      <c r="AA6" s="6">
        <f>N6-M6</f>
        <v>131</v>
      </c>
      <c r="AB6" s="6">
        <f>Z6-Y6</f>
        <v>5</v>
      </c>
    </row>
    <row r="7" spans="1:28">
      <c r="A7" s="3" t="s">
        <v>9</v>
      </c>
      <c r="B7" s="2">
        <v>1</v>
      </c>
      <c r="C7" s="20">
        <v>226</v>
      </c>
      <c r="D7" s="20">
        <v>214</v>
      </c>
      <c r="E7" s="20">
        <v>248</v>
      </c>
      <c r="F7" s="20">
        <v>294</v>
      </c>
      <c r="G7" s="20">
        <v>255</v>
      </c>
      <c r="H7" s="20">
        <v>232</v>
      </c>
      <c r="I7" s="20">
        <v>235</v>
      </c>
      <c r="J7" s="20">
        <v>233</v>
      </c>
      <c r="K7" s="20">
        <v>230</v>
      </c>
      <c r="L7" s="20">
        <v>203</v>
      </c>
      <c r="M7" s="21">
        <v>197</v>
      </c>
      <c r="N7" s="22">
        <v>311</v>
      </c>
      <c r="O7" s="20">
        <v>30</v>
      </c>
      <c r="P7" s="20">
        <v>16</v>
      </c>
      <c r="Q7" s="20">
        <v>11</v>
      </c>
      <c r="R7" s="20">
        <v>14</v>
      </c>
      <c r="S7" s="20">
        <v>19</v>
      </c>
      <c r="T7" s="20">
        <v>12</v>
      </c>
      <c r="U7" s="20">
        <v>12</v>
      </c>
      <c r="V7" s="20">
        <v>12</v>
      </c>
      <c r="W7" s="20">
        <v>12</v>
      </c>
      <c r="X7" s="20">
        <v>9</v>
      </c>
      <c r="Y7" s="21">
        <v>8</v>
      </c>
      <c r="Z7" s="21">
        <v>6</v>
      </c>
      <c r="AA7" s="6">
        <f t="shared" ref="AA7:AA70" si="7">N7-M7</f>
        <v>114</v>
      </c>
      <c r="AB7" s="6">
        <f t="shared" ref="AB7:AB70" si="8">Z7-Y7</f>
        <v>-2</v>
      </c>
    </row>
    <row r="8" spans="1:28">
      <c r="A8" s="3" t="s">
        <v>9</v>
      </c>
      <c r="B8" s="2">
        <v>2</v>
      </c>
      <c r="C8" s="20">
        <v>72</v>
      </c>
      <c r="D8" s="20">
        <v>67</v>
      </c>
      <c r="E8" s="20">
        <v>74</v>
      </c>
      <c r="F8" s="20">
        <v>81</v>
      </c>
      <c r="G8" s="20">
        <v>81</v>
      </c>
      <c r="H8" s="20">
        <v>80</v>
      </c>
      <c r="I8" s="20">
        <v>70</v>
      </c>
      <c r="J8" s="20">
        <v>70</v>
      </c>
      <c r="K8" s="20">
        <v>70</v>
      </c>
      <c r="L8" s="20">
        <v>57</v>
      </c>
      <c r="M8" s="21">
        <v>58</v>
      </c>
      <c r="N8" s="21">
        <v>55</v>
      </c>
      <c r="O8" s="20">
        <v>3</v>
      </c>
      <c r="P8" s="20">
        <v>5</v>
      </c>
      <c r="Q8" s="20">
        <v>3</v>
      </c>
      <c r="R8" s="20">
        <v>3</v>
      </c>
      <c r="S8" s="20">
        <v>2</v>
      </c>
      <c r="T8" s="20">
        <v>3</v>
      </c>
      <c r="U8" s="20">
        <v>4</v>
      </c>
      <c r="V8" s="20">
        <v>1</v>
      </c>
      <c r="W8" s="20">
        <v>1</v>
      </c>
      <c r="X8" s="20">
        <v>1</v>
      </c>
      <c r="Y8" s="21">
        <v>2</v>
      </c>
      <c r="Z8" s="21">
        <v>2</v>
      </c>
      <c r="AA8" s="6">
        <f t="shared" si="7"/>
        <v>-3</v>
      </c>
      <c r="AB8" s="6">
        <f t="shared" si="8"/>
        <v>0</v>
      </c>
    </row>
    <row r="9" spans="1:28">
      <c r="A9" s="3" t="s">
        <v>9</v>
      </c>
      <c r="B9" s="2">
        <v>3</v>
      </c>
      <c r="C9" s="20">
        <v>113</v>
      </c>
      <c r="D9" s="20">
        <v>89</v>
      </c>
      <c r="E9" s="20">
        <v>96</v>
      </c>
      <c r="F9" s="20">
        <v>165</v>
      </c>
      <c r="G9" s="20">
        <v>176</v>
      </c>
      <c r="H9" s="20">
        <v>154</v>
      </c>
      <c r="I9" s="20">
        <v>130</v>
      </c>
      <c r="J9" s="20">
        <v>128</v>
      </c>
      <c r="K9" s="20">
        <v>121</v>
      </c>
      <c r="L9" s="20">
        <v>127</v>
      </c>
      <c r="M9" s="21">
        <v>134</v>
      </c>
      <c r="N9" s="21">
        <v>89</v>
      </c>
      <c r="O9" s="20">
        <v>6</v>
      </c>
      <c r="P9" s="20">
        <v>3</v>
      </c>
      <c r="Q9" s="20">
        <v>4</v>
      </c>
      <c r="R9" s="20">
        <v>4</v>
      </c>
      <c r="S9" s="20">
        <v>3</v>
      </c>
      <c r="T9" s="20">
        <v>4</v>
      </c>
      <c r="U9" s="20">
        <v>3</v>
      </c>
      <c r="V9" s="20">
        <v>2</v>
      </c>
      <c r="W9" s="20">
        <v>18</v>
      </c>
      <c r="X9" s="20">
        <v>23</v>
      </c>
      <c r="Y9" s="21">
        <v>23</v>
      </c>
      <c r="Z9" s="21">
        <v>23</v>
      </c>
      <c r="AA9" s="6">
        <f t="shared" si="7"/>
        <v>-45</v>
      </c>
      <c r="AB9" s="6">
        <f t="shared" si="8"/>
        <v>0</v>
      </c>
    </row>
    <row r="10" spans="1:28">
      <c r="A10" s="3" t="s">
        <v>9</v>
      </c>
      <c r="B10" s="2">
        <v>4</v>
      </c>
      <c r="C10" s="20">
        <v>380</v>
      </c>
      <c r="D10" s="20">
        <v>370</v>
      </c>
      <c r="E10" s="20">
        <v>454</v>
      </c>
      <c r="F10" s="20">
        <v>427</v>
      </c>
      <c r="G10" s="20">
        <v>364</v>
      </c>
      <c r="H10" s="20">
        <v>351</v>
      </c>
      <c r="I10" s="20">
        <v>319</v>
      </c>
      <c r="J10" s="20">
        <v>318</v>
      </c>
      <c r="K10" s="20">
        <v>309</v>
      </c>
      <c r="L10" s="20">
        <v>257</v>
      </c>
      <c r="M10" s="21">
        <v>251</v>
      </c>
      <c r="N10" s="22">
        <v>357</v>
      </c>
      <c r="O10" s="20">
        <v>9</v>
      </c>
      <c r="P10" s="20">
        <v>8</v>
      </c>
      <c r="Q10" s="20">
        <v>25</v>
      </c>
      <c r="R10" s="20">
        <v>21</v>
      </c>
      <c r="S10" s="20">
        <v>12</v>
      </c>
      <c r="T10" s="20">
        <v>25</v>
      </c>
      <c r="U10" s="20">
        <v>21</v>
      </c>
      <c r="V10" s="20">
        <v>22</v>
      </c>
      <c r="W10" s="20">
        <v>21</v>
      </c>
      <c r="X10" s="20">
        <v>0</v>
      </c>
      <c r="Y10" s="21">
        <v>18</v>
      </c>
      <c r="Z10" s="21">
        <v>24</v>
      </c>
      <c r="AA10" s="6">
        <f t="shared" si="7"/>
        <v>106</v>
      </c>
      <c r="AB10" s="6">
        <f t="shared" si="8"/>
        <v>6</v>
      </c>
    </row>
    <row r="11" spans="1:28">
      <c r="A11" s="3" t="s">
        <v>9</v>
      </c>
      <c r="B11" s="2">
        <v>5</v>
      </c>
      <c r="C11" s="20">
        <v>366</v>
      </c>
      <c r="D11" s="20">
        <v>319</v>
      </c>
      <c r="E11" s="20">
        <v>325</v>
      </c>
      <c r="F11" s="20">
        <v>415</v>
      </c>
      <c r="G11" s="20">
        <v>511</v>
      </c>
      <c r="H11" s="20">
        <v>473</v>
      </c>
      <c r="I11" s="20">
        <v>455</v>
      </c>
      <c r="J11" s="20">
        <v>453</v>
      </c>
      <c r="K11" s="20">
        <v>441</v>
      </c>
      <c r="L11" s="20">
        <v>418</v>
      </c>
      <c r="M11" s="21">
        <v>420</v>
      </c>
      <c r="N11" s="21">
        <v>379</v>
      </c>
      <c r="O11" s="20">
        <v>22</v>
      </c>
      <c r="P11" s="20">
        <v>15</v>
      </c>
      <c r="Q11" s="20">
        <v>24</v>
      </c>
      <c r="R11" s="20">
        <v>26</v>
      </c>
      <c r="S11" s="20">
        <v>19</v>
      </c>
      <c r="T11" s="20">
        <v>20</v>
      </c>
      <c r="U11" s="20">
        <v>5</v>
      </c>
      <c r="V11" s="20">
        <v>5</v>
      </c>
      <c r="W11" s="20">
        <v>14</v>
      </c>
      <c r="X11" s="20">
        <v>13</v>
      </c>
      <c r="Y11" s="21">
        <v>11</v>
      </c>
      <c r="Z11" s="21">
        <v>12</v>
      </c>
      <c r="AA11" s="6">
        <f t="shared" si="7"/>
        <v>-41</v>
      </c>
      <c r="AB11" s="6">
        <f t="shared" si="8"/>
        <v>1</v>
      </c>
    </row>
    <row r="12" spans="1:28" s="6" customFormat="1">
      <c r="A12" s="3" t="s">
        <v>10</v>
      </c>
      <c r="B12" s="8" t="s">
        <v>10</v>
      </c>
      <c r="C12" s="12">
        <f>C13+C14</f>
        <v>148</v>
      </c>
      <c r="D12" s="12">
        <f t="shared" ref="D12:N12" si="9">D13+D14</f>
        <v>98</v>
      </c>
      <c r="E12" s="12">
        <f t="shared" si="9"/>
        <v>148</v>
      </c>
      <c r="F12" s="12">
        <f t="shared" si="9"/>
        <v>150</v>
      </c>
      <c r="G12" s="12">
        <f t="shared" si="9"/>
        <v>153</v>
      </c>
      <c r="H12" s="12">
        <f t="shared" si="9"/>
        <v>113</v>
      </c>
      <c r="I12" s="12">
        <f t="shared" si="9"/>
        <v>121</v>
      </c>
      <c r="J12" s="12">
        <f t="shared" si="9"/>
        <v>112</v>
      </c>
      <c r="K12" s="12">
        <f t="shared" si="9"/>
        <v>99</v>
      </c>
      <c r="L12" s="12">
        <f t="shared" si="9"/>
        <v>104</v>
      </c>
      <c r="M12" s="12">
        <f t="shared" si="9"/>
        <v>172</v>
      </c>
      <c r="N12" s="12">
        <f t="shared" si="9"/>
        <v>119</v>
      </c>
      <c r="O12" s="12">
        <f t="shared" ref="O12:V12" si="10">O13+O14</f>
        <v>19</v>
      </c>
      <c r="P12" s="12">
        <f t="shared" si="10"/>
        <v>15</v>
      </c>
      <c r="Q12" s="12">
        <f t="shared" si="10"/>
        <v>15</v>
      </c>
      <c r="R12" s="12">
        <f t="shared" si="10"/>
        <v>13</v>
      </c>
      <c r="S12" s="12">
        <f t="shared" si="10"/>
        <v>20</v>
      </c>
      <c r="T12" s="12">
        <f t="shared" si="10"/>
        <v>24</v>
      </c>
      <c r="U12" s="12">
        <f t="shared" si="10"/>
        <v>12</v>
      </c>
      <c r="V12" s="12">
        <f t="shared" si="10"/>
        <v>14</v>
      </c>
      <c r="W12" s="12">
        <f t="shared" ref="W12" si="11">W13+W14</f>
        <v>20</v>
      </c>
      <c r="X12" s="12">
        <f t="shared" ref="X12" si="12">X13+X14</f>
        <v>26</v>
      </c>
      <c r="Y12" s="12">
        <f t="shared" ref="Y12" si="13">Y13+Y14</f>
        <v>23</v>
      </c>
      <c r="Z12" s="12">
        <f t="shared" ref="Z12" si="14">Z13+Z14</f>
        <v>22</v>
      </c>
      <c r="AA12" s="6">
        <f t="shared" si="7"/>
        <v>-53</v>
      </c>
      <c r="AB12" s="6">
        <f t="shared" si="8"/>
        <v>-1</v>
      </c>
    </row>
    <row r="13" spans="1:28">
      <c r="A13" s="3" t="s">
        <v>10</v>
      </c>
      <c r="B13" s="2">
        <v>1</v>
      </c>
      <c r="C13" s="20">
        <v>65</v>
      </c>
      <c r="D13" s="20">
        <v>51</v>
      </c>
      <c r="E13" s="20">
        <v>77</v>
      </c>
      <c r="F13" s="20">
        <v>77</v>
      </c>
      <c r="G13" s="20">
        <v>100</v>
      </c>
      <c r="H13" s="20">
        <v>74</v>
      </c>
      <c r="I13" s="20">
        <v>67</v>
      </c>
      <c r="J13" s="20">
        <v>72</v>
      </c>
      <c r="K13" s="20">
        <v>67</v>
      </c>
      <c r="L13" s="20">
        <v>69</v>
      </c>
      <c r="M13" s="21">
        <v>68</v>
      </c>
      <c r="N13" s="21">
        <v>67</v>
      </c>
      <c r="O13" s="20">
        <v>12</v>
      </c>
      <c r="P13" s="20">
        <v>9</v>
      </c>
      <c r="Q13" s="20">
        <v>11</v>
      </c>
      <c r="R13" s="20">
        <v>4</v>
      </c>
      <c r="S13" s="20">
        <v>12</v>
      </c>
      <c r="T13" s="20">
        <v>18</v>
      </c>
      <c r="U13" s="20">
        <v>7</v>
      </c>
      <c r="V13" s="20">
        <v>12</v>
      </c>
      <c r="W13" s="20">
        <v>16</v>
      </c>
      <c r="X13" s="20">
        <v>16</v>
      </c>
      <c r="Y13" s="21">
        <v>16</v>
      </c>
      <c r="Z13" s="21">
        <v>6</v>
      </c>
      <c r="AA13" s="6">
        <f t="shared" si="7"/>
        <v>-1</v>
      </c>
      <c r="AB13" s="6">
        <f t="shared" si="8"/>
        <v>-10</v>
      </c>
    </row>
    <row r="14" spans="1:28">
      <c r="A14" s="3" t="s">
        <v>10</v>
      </c>
      <c r="B14" s="2">
        <v>2</v>
      </c>
      <c r="C14" s="20">
        <v>83</v>
      </c>
      <c r="D14" s="20">
        <v>47</v>
      </c>
      <c r="E14" s="20">
        <v>71</v>
      </c>
      <c r="F14" s="20">
        <v>73</v>
      </c>
      <c r="G14" s="20">
        <v>53</v>
      </c>
      <c r="H14" s="20">
        <v>39</v>
      </c>
      <c r="I14" s="20">
        <v>54</v>
      </c>
      <c r="J14" s="20">
        <v>40</v>
      </c>
      <c r="K14" s="20">
        <v>32</v>
      </c>
      <c r="L14" s="20">
        <v>35</v>
      </c>
      <c r="M14" s="21">
        <v>104</v>
      </c>
      <c r="N14" s="22">
        <v>52</v>
      </c>
      <c r="O14" s="20">
        <v>7</v>
      </c>
      <c r="P14" s="20">
        <v>6</v>
      </c>
      <c r="Q14" s="20">
        <v>4</v>
      </c>
      <c r="R14" s="20">
        <v>9</v>
      </c>
      <c r="S14" s="20">
        <v>8</v>
      </c>
      <c r="T14" s="20">
        <v>6</v>
      </c>
      <c r="U14" s="20">
        <v>5</v>
      </c>
      <c r="V14" s="20">
        <v>2</v>
      </c>
      <c r="W14" s="20">
        <v>4</v>
      </c>
      <c r="X14" s="20">
        <v>10</v>
      </c>
      <c r="Y14" s="21">
        <v>7</v>
      </c>
      <c r="Z14" s="21">
        <v>16</v>
      </c>
      <c r="AA14" s="6">
        <f t="shared" si="7"/>
        <v>-52</v>
      </c>
      <c r="AB14" s="6">
        <f t="shared" si="8"/>
        <v>9</v>
      </c>
    </row>
    <row r="15" spans="1:28" s="6" customFormat="1">
      <c r="A15" s="3" t="s">
        <v>11</v>
      </c>
      <c r="B15" s="8" t="s">
        <v>11</v>
      </c>
      <c r="C15" s="12">
        <f>C16+C17+C18+C19+C20+C21+C23</f>
        <v>2596</v>
      </c>
      <c r="D15" s="12">
        <f t="shared" ref="D15:F15" si="15">D16+D17+D18+D19+D20+D21+D23</f>
        <v>2516</v>
      </c>
      <c r="E15" s="12">
        <f t="shared" si="15"/>
        <v>2947</v>
      </c>
      <c r="F15" s="12">
        <f t="shared" si="15"/>
        <v>2900</v>
      </c>
      <c r="G15" s="12">
        <f>G16+G17+G18+G19+G20+G21+G23+G22</f>
        <v>2911</v>
      </c>
      <c r="H15" s="12">
        <f>H16+H17+H18+H19+H20+H21+H23+H22</f>
        <v>2502</v>
      </c>
      <c r="I15" s="12">
        <f>I16+I17+I18+I19+I20+I21+I23+I22</f>
        <v>2133</v>
      </c>
      <c r="J15" s="12">
        <f>J16+J17+J18+J19+J20+J21+J23+J22</f>
        <v>2344</v>
      </c>
      <c r="K15" s="12">
        <f t="shared" ref="K15:N15" si="16">K16+K17+K18+K19+K20+K21+K23+K22</f>
        <v>2222</v>
      </c>
      <c r="L15" s="12">
        <f t="shared" si="16"/>
        <v>2420</v>
      </c>
      <c r="M15" s="12">
        <f t="shared" si="16"/>
        <v>1802</v>
      </c>
      <c r="N15" s="12">
        <f t="shared" si="16"/>
        <v>1553</v>
      </c>
      <c r="O15" s="12">
        <f>O16+O17+O18+O19+O20+O21+O23</f>
        <v>76</v>
      </c>
      <c r="P15" s="12">
        <f>P16+P17+P18+P19+P20+P21+P23</f>
        <v>78</v>
      </c>
      <c r="Q15" s="12">
        <f>Q16+Q17+Q18+Q19+Q20+Q21+Q23</f>
        <v>65</v>
      </c>
      <c r="R15" s="12">
        <f>R16+R17+R18+R19+R20+R21+R23</f>
        <v>57</v>
      </c>
      <c r="S15" s="12">
        <f>S16+S17+S18+S19+S20+S21+S23+S22</f>
        <v>100</v>
      </c>
      <c r="T15" s="12">
        <f>T16+T17+T18+T19+T20+T21+T23+T22</f>
        <v>108</v>
      </c>
      <c r="U15" s="12">
        <f>U16+U17+U18+U19+U20+U21+U23+U22</f>
        <v>88</v>
      </c>
      <c r="V15" s="12">
        <f>V16+V17+V18+V19+V20+V21+V23+V22</f>
        <v>97</v>
      </c>
      <c r="W15" s="12">
        <f t="shared" ref="W15:Z15" si="17">W16+W17+W18+W19+W20+W21+W23+W22</f>
        <v>112</v>
      </c>
      <c r="X15" s="12">
        <f t="shared" si="17"/>
        <v>231</v>
      </c>
      <c r="Y15" s="12">
        <f t="shared" si="17"/>
        <v>214</v>
      </c>
      <c r="Z15" s="12">
        <f t="shared" si="17"/>
        <v>237</v>
      </c>
      <c r="AA15" s="6">
        <f t="shared" si="7"/>
        <v>-249</v>
      </c>
      <c r="AB15" s="6">
        <f t="shared" si="8"/>
        <v>23</v>
      </c>
    </row>
    <row r="16" spans="1:28">
      <c r="A16" s="3" t="s">
        <v>11</v>
      </c>
      <c r="B16" s="2">
        <v>1</v>
      </c>
      <c r="C16" s="20">
        <v>539</v>
      </c>
      <c r="D16" s="20">
        <v>576</v>
      </c>
      <c r="E16" s="20">
        <v>575</v>
      </c>
      <c r="F16" s="20">
        <v>707</v>
      </c>
      <c r="G16" s="20">
        <v>570</v>
      </c>
      <c r="H16" s="20">
        <v>522</v>
      </c>
      <c r="I16" s="20">
        <v>335</v>
      </c>
      <c r="J16" s="20">
        <v>402</v>
      </c>
      <c r="K16" s="20">
        <v>462</v>
      </c>
      <c r="L16" s="20">
        <v>594</v>
      </c>
      <c r="M16" s="21">
        <v>394</v>
      </c>
      <c r="N16" s="21">
        <v>410</v>
      </c>
      <c r="O16" s="20">
        <v>4</v>
      </c>
      <c r="P16" s="20">
        <v>5</v>
      </c>
      <c r="Q16" s="20">
        <v>5</v>
      </c>
      <c r="R16" s="20">
        <v>10</v>
      </c>
      <c r="S16" s="20">
        <v>28</v>
      </c>
      <c r="T16" s="20">
        <v>28</v>
      </c>
      <c r="U16" s="20">
        <v>28</v>
      </c>
      <c r="V16" s="20">
        <v>28</v>
      </c>
      <c r="W16" s="20">
        <v>21</v>
      </c>
      <c r="X16" s="20">
        <v>16</v>
      </c>
      <c r="Y16" s="21">
        <v>5</v>
      </c>
      <c r="Z16" s="21">
        <v>9</v>
      </c>
      <c r="AA16" s="6">
        <f t="shared" si="7"/>
        <v>16</v>
      </c>
      <c r="AB16" s="6">
        <f t="shared" si="8"/>
        <v>4</v>
      </c>
    </row>
    <row r="17" spans="1:28">
      <c r="A17" s="3" t="s">
        <v>11</v>
      </c>
      <c r="B17" s="2">
        <v>2</v>
      </c>
      <c r="C17" s="20">
        <v>171</v>
      </c>
      <c r="D17" s="20">
        <v>168</v>
      </c>
      <c r="E17" s="20">
        <v>279</v>
      </c>
      <c r="F17" s="20">
        <v>112</v>
      </c>
      <c r="G17" s="20">
        <v>151</v>
      </c>
      <c r="H17" s="20">
        <v>128</v>
      </c>
      <c r="I17" s="20">
        <v>14</v>
      </c>
      <c r="J17" s="20">
        <v>10</v>
      </c>
      <c r="K17" s="20">
        <v>12</v>
      </c>
      <c r="L17" s="20">
        <v>17</v>
      </c>
      <c r="M17" s="21">
        <v>16</v>
      </c>
      <c r="N17" s="21">
        <v>8</v>
      </c>
      <c r="O17" s="20">
        <v>9</v>
      </c>
      <c r="P17" s="20">
        <v>6</v>
      </c>
      <c r="Q17" s="20">
        <v>1</v>
      </c>
      <c r="R17" s="20">
        <v>9</v>
      </c>
      <c r="S17" s="20">
        <v>6</v>
      </c>
      <c r="T17" s="20">
        <v>9</v>
      </c>
      <c r="U17" s="20">
        <v>2</v>
      </c>
      <c r="V17" s="20">
        <v>0</v>
      </c>
      <c r="W17" s="20">
        <v>0</v>
      </c>
      <c r="X17" s="20">
        <v>7</v>
      </c>
      <c r="Y17" s="21">
        <v>4</v>
      </c>
      <c r="Z17" s="21">
        <v>8</v>
      </c>
      <c r="AA17" s="6">
        <f t="shared" si="7"/>
        <v>-8</v>
      </c>
      <c r="AB17" s="6">
        <f t="shared" si="8"/>
        <v>4</v>
      </c>
    </row>
    <row r="18" spans="1:28">
      <c r="A18" s="3" t="s">
        <v>11</v>
      </c>
      <c r="B18" s="2">
        <v>3</v>
      </c>
      <c r="C18" s="20">
        <v>503</v>
      </c>
      <c r="D18" s="20">
        <v>504</v>
      </c>
      <c r="E18" s="20">
        <v>505</v>
      </c>
      <c r="F18" s="20">
        <v>490</v>
      </c>
      <c r="G18" s="20">
        <v>494</v>
      </c>
      <c r="H18" s="20">
        <v>526</v>
      </c>
      <c r="I18" s="20">
        <v>437</v>
      </c>
      <c r="J18" s="20">
        <v>409</v>
      </c>
      <c r="K18" s="20">
        <v>387</v>
      </c>
      <c r="L18" s="20">
        <v>390</v>
      </c>
      <c r="M18" s="21">
        <v>246</v>
      </c>
      <c r="N18" s="21">
        <v>291</v>
      </c>
      <c r="O18" s="20">
        <v>8</v>
      </c>
      <c r="P18" s="20">
        <v>5</v>
      </c>
      <c r="Q18" s="20">
        <v>5</v>
      </c>
      <c r="R18" s="20">
        <v>8</v>
      </c>
      <c r="S18" s="20">
        <v>21</v>
      </c>
      <c r="T18" s="20">
        <v>25</v>
      </c>
      <c r="U18" s="20">
        <v>12</v>
      </c>
      <c r="V18" s="20">
        <v>9</v>
      </c>
      <c r="W18" s="20">
        <v>14</v>
      </c>
      <c r="X18" s="20">
        <v>15</v>
      </c>
      <c r="Y18" s="21">
        <v>15</v>
      </c>
      <c r="Z18" s="21">
        <v>18</v>
      </c>
      <c r="AA18" s="6">
        <f t="shared" si="7"/>
        <v>45</v>
      </c>
      <c r="AB18" s="6">
        <f t="shared" si="8"/>
        <v>3</v>
      </c>
    </row>
    <row r="19" spans="1:28">
      <c r="A19" s="3" t="s">
        <v>11</v>
      </c>
      <c r="B19" s="2">
        <v>4</v>
      </c>
      <c r="C19" s="20">
        <v>818</v>
      </c>
      <c r="D19" s="20">
        <v>758</v>
      </c>
      <c r="E19" s="20">
        <v>1163</v>
      </c>
      <c r="F19" s="20">
        <v>1170</v>
      </c>
      <c r="G19" s="20">
        <v>819</v>
      </c>
      <c r="H19" s="20">
        <v>709</v>
      </c>
      <c r="I19" s="20">
        <v>699</v>
      </c>
      <c r="J19" s="20">
        <v>656</v>
      </c>
      <c r="K19" s="20">
        <v>646</v>
      </c>
      <c r="L19" s="20">
        <v>576</v>
      </c>
      <c r="M19" s="21">
        <v>481</v>
      </c>
      <c r="N19" s="22">
        <v>343</v>
      </c>
      <c r="O19" s="20"/>
      <c r="P19" s="20">
        <v>8</v>
      </c>
      <c r="Q19" s="20">
        <v>7</v>
      </c>
      <c r="R19" s="20">
        <v>7</v>
      </c>
      <c r="S19" s="20">
        <v>14</v>
      </c>
      <c r="T19" s="20">
        <v>16</v>
      </c>
      <c r="U19" s="20">
        <v>0</v>
      </c>
      <c r="V19" s="20">
        <v>2</v>
      </c>
      <c r="W19" s="20">
        <v>14</v>
      </c>
      <c r="X19" s="20">
        <v>96</v>
      </c>
      <c r="Y19" s="21">
        <v>116</v>
      </c>
      <c r="Z19" s="22">
        <v>146</v>
      </c>
      <c r="AA19" s="6">
        <f t="shared" si="7"/>
        <v>-138</v>
      </c>
      <c r="AB19" s="6">
        <f t="shared" si="8"/>
        <v>30</v>
      </c>
    </row>
    <row r="20" spans="1:28">
      <c r="A20" s="3" t="s">
        <v>11</v>
      </c>
      <c r="B20" s="2">
        <v>5</v>
      </c>
      <c r="C20" s="20">
        <v>306</v>
      </c>
      <c r="D20" s="20">
        <v>289</v>
      </c>
      <c r="E20" s="20">
        <v>289</v>
      </c>
      <c r="F20" s="20">
        <v>188</v>
      </c>
      <c r="G20" s="20">
        <v>180</v>
      </c>
      <c r="H20" s="20">
        <v>174</v>
      </c>
      <c r="I20" s="20">
        <v>139</v>
      </c>
      <c r="J20" s="20">
        <v>152</v>
      </c>
      <c r="K20" s="20">
        <v>135</v>
      </c>
      <c r="L20" s="20">
        <v>162</v>
      </c>
      <c r="M20" s="21">
        <v>130</v>
      </c>
      <c r="N20" s="21">
        <v>145</v>
      </c>
      <c r="O20" s="20">
        <v>33</v>
      </c>
      <c r="P20" s="20">
        <v>29</v>
      </c>
      <c r="Q20" s="20">
        <v>28</v>
      </c>
      <c r="R20" s="20">
        <v>5</v>
      </c>
      <c r="S20" s="20">
        <v>1</v>
      </c>
      <c r="T20" s="20">
        <v>1</v>
      </c>
      <c r="U20" s="20">
        <v>19</v>
      </c>
      <c r="V20" s="20">
        <v>22</v>
      </c>
      <c r="W20" s="20">
        <v>19</v>
      </c>
      <c r="X20" s="20">
        <v>28</v>
      </c>
      <c r="Y20" s="21">
        <v>22</v>
      </c>
      <c r="Z20" s="21">
        <v>18</v>
      </c>
      <c r="AA20" s="6">
        <f t="shared" si="7"/>
        <v>15</v>
      </c>
      <c r="AB20" s="6">
        <f t="shared" si="8"/>
        <v>-4</v>
      </c>
    </row>
    <row r="21" spans="1:28">
      <c r="A21" s="3" t="s">
        <v>11</v>
      </c>
      <c r="B21" s="2">
        <v>6</v>
      </c>
      <c r="C21" s="20">
        <v>259</v>
      </c>
      <c r="D21" s="20">
        <v>221</v>
      </c>
      <c r="E21" s="20">
        <v>136</v>
      </c>
      <c r="F21" s="20">
        <v>233</v>
      </c>
      <c r="G21" s="20">
        <v>241</v>
      </c>
      <c r="H21" s="20">
        <v>117</v>
      </c>
      <c r="I21" s="20">
        <v>138</v>
      </c>
      <c r="J21" s="20">
        <v>248</v>
      </c>
      <c r="K21" s="20">
        <v>156</v>
      </c>
      <c r="L21" s="20">
        <v>182</v>
      </c>
      <c r="M21" s="21">
        <v>91</v>
      </c>
      <c r="N21" s="21">
        <v>88</v>
      </c>
      <c r="O21" s="20">
        <v>22</v>
      </c>
      <c r="P21" s="20">
        <v>25</v>
      </c>
      <c r="Q21" s="20">
        <v>19</v>
      </c>
      <c r="R21" s="20">
        <v>18</v>
      </c>
      <c r="S21" s="20">
        <v>26</v>
      </c>
      <c r="T21" s="20">
        <v>18</v>
      </c>
      <c r="U21" s="20">
        <v>15</v>
      </c>
      <c r="V21" s="20">
        <v>21</v>
      </c>
      <c r="W21" s="20">
        <v>31</v>
      </c>
      <c r="X21" s="20">
        <v>31</v>
      </c>
      <c r="Y21" s="21">
        <v>31</v>
      </c>
      <c r="Z21" s="21">
        <v>27</v>
      </c>
      <c r="AA21" s="6">
        <f t="shared" si="7"/>
        <v>-3</v>
      </c>
      <c r="AB21" s="6">
        <f t="shared" si="8"/>
        <v>-4</v>
      </c>
    </row>
    <row r="22" spans="1:28">
      <c r="A22" s="3" t="s">
        <v>11</v>
      </c>
      <c r="B22" s="2">
        <v>7</v>
      </c>
      <c r="C22" s="20">
        <v>405</v>
      </c>
      <c r="D22" s="20">
        <v>484</v>
      </c>
      <c r="E22" s="20">
        <v>512</v>
      </c>
      <c r="F22" s="20">
        <v>459</v>
      </c>
      <c r="G22" s="20">
        <v>456</v>
      </c>
      <c r="H22" s="20">
        <v>326</v>
      </c>
      <c r="I22" s="20">
        <v>238</v>
      </c>
      <c r="J22" s="20">
        <v>313</v>
      </c>
      <c r="K22" s="20">
        <v>256</v>
      </c>
      <c r="L22" s="20">
        <v>292</v>
      </c>
      <c r="M22" s="21">
        <v>329</v>
      </c>
      <c r="N22" s="22">
        <v>152</v>
      </c>
      <c r="O22" s="20">
        <v>5</v>
      </c>
      <c r="P22" s="20">
        <v>5</v>
      </c>
      <c r="Q22" s="20">
        <v>5</v>
      </c>
      <c r="R22" s="20">
        <v>6</v>
      </c>
      <c r="S22" s="20">
        <v>4</v>
      </c>
      <c r="T22" s="20">
        <v>11</v>
      </c>
      <c r="U22" s="20">
        <v>3</v>
      </c>
      <c r="V22" s="20">
        <v>10</v>
      </c>
      <c r="W22" s="20">
        <v>3</v>
      </c>
      <c r="X22" s="20">
        <v>12</v>
      </c>
      <c r="Y22" s="21">
        <v>12</v>
      </c>
      <c r="Z22" s="21">
        <v>2</v>
      </c>
      <c r="AA22" s="6">
        <f t="shared" si="7"/>
        <v>-177</v>
      </c>
      <c r="AB22" s="6">
        <f t="shared" si="8"/>
        <v>-10</v>
      </c>
    </row>
    <row r="23" spans="1:28">
      <c r="A23" s="3" t="s">
        <v>11</v>
      </c>
      <c r="B23" s="2">
        <v>8</v>
      </c>
      <c r="C23" s="20"/>
      <c r="D23" s="20"/>
      <c r="E23" s="20"/>
      <c r="F23" s="20"/>
      <c r="G23" s="20"/>
      <c r="H23" s="20"/>
      <c r="I23" s="20">
        <v>133</v>
      </c>
      <c r="J23" s="20">
        <v>154</v>
      </c>
      <c r="K23" s="20">
        <v>168</v>
      </c>
      <c r="L23" s="20">
        <v>207</v>
      </c>
      <c r="M23" s="21">
        <v>115</v>
      </c>
      <c r="N23" s="21">
        <v>116</v>
      </c>
      <c r="O23" s="20"/>
      <c r="P23" s="20"/>
      <c r="Q23" s="20"/>
      <c r="R23" s="20"/>
      <c r="S23" s="20"/>
      <c r="T23" s="20"/>
      <c r="U23" s="20">
        <v>9</v>
      </c>
      <c r="V23" s="20">
        <v>5</v>
      </c>
      <c r="W23" s="20">
        <v>10</v>
      </c>
      <c r="X23" s="20">
        <v>26</v>
      </c>
      <c r="Y23" s="21">
        <v>9</v>
      </c>
      <c r="Z23" s="21">
        <v>9</v>
      </c>
      <c r="AA23" s="6">
        <f t="shared" si="7"/>
        <v>1</v>
      </c>
      <c r="AB23" s="6">
        <f t="shared" si="8"/>
        <v>0</v>
      </c>
    </row>
    <row r="24" spans="1:28" s="6" customFormat="1">
      <c r="A24" s="3" t="s">
        <v>12</v>
      </c>
      <c r="B24" s="8" t="s">
        <v>12</v>
      </c>
      <c r="C24" s="12">
        <f t="shared" ref="C24:J24" si="18">SUM(C25:C58)</f>
        <v>2809</v>
      </c>
      <c r="D24" s="12">
        <f t="shared" si="18"/>
        <v>2549</v>
      </c>
      <c r="E24" s="12">
        <f t="shared" si="18"/>
        <v>3289</v>
      </c>
      <c r="F24" s="12">
        <f t="shared" si="18"/>
        <v>3220</v>
      </c>
      <c r="G24" s="12">
        <f t="shared" si="18"/>
        <v>3024</v>
      </c>
      <c r="H24" s="12">
        <f t="shared" si="18"/>
        <v>2931</v>
      </c>
      <c r="I24" s="12">
        <f t="shared" si="18"/>
        <v>2784</v>
      </c>
      <c r="J24" s="12">
        <f t="shared" si="18"/>
        <v>2511</v>
      </c>
      <c r="K24" s="12">
        <f>SUM(K25:K58)</f>
        <v>2474</v>
      </c>
      <c r="L24" s="12">
        <f t="shared" ref="L24:W24" si="19">SUM(L25:L58)</f>
        <v>2300</v>
      </c>
      <c r="M24" s="12">
        <f t="shared" si="19"/>
        <v>2105</v>
      </c>
      <c r="N24" s="12">
        <f t="shared" si="19"/>
        <v>2164</v>
      </c>
      <c r="O24" s="12">
        <f t="shared" si="19"/>
        <v>120</v>
      </c>
      <c r="P24" s="12">
        <f t="shared" si="19"/>
        <v>88</v>
      </c>
      <c r="Q24" s="12">
        <f t="shared" si="19"/>
        <v>94</v>
      </c>
      <c r="R24" s="12">
        <f t="shared" si="19"/>
        <v>99</v>
      </c>
      <c r="S24" s="12">
        <f t="shared" si="19"/>
        <v>102</v>
      </c>
      <c r="T24" s="12">
        <f t="shared" si="19"/>
        <v>96</v>
      </c>
      <c r="U24" s="12">
        <f t="shared" si="19"/>
        <v>124</v>
      </c>
      <c r="V24" s="12">
        <f t="shared" si="19"/>
        <v>138</v>
      </c>
      <c r="W24" s="12">
        <f t="shared" si="19"/>
        <v>169</v>
      </c>
      <c r="X24" s="12">
        <f>SUM(X25:X58)</f>
        <v>209</v>
      </c>
      <c r="Y24" s="12">
        <f t="shared" ref="Y24:Z24" si="20">SUM(Y25:Y58)</f>
        <v>342</v>
      </c>
      <c r="Z24" s="12">
        <f t="shared" si="20"/>
        <v>367</v>
      </c>
      <c r="AA24" s="6">
        <f t="shared" si="7"/>
        <v>59</v>
      </c>
      <c r="AB24" s="6">
        <f t="shared" si="8"/>
        <v>25</v>
      </c>
    </row>
    <row r="25" spans="1:28">
      <c r="A25" s="3" t="s">
        <v>12</v>
      </c>
      <c r="B25" s="2">
        <v>1</v>
      </c>
      <c r="C25" s="20">
        <v>47</v>
      </c>
      <c r="D25" s="20">
        <v>57</v>
      </c>
      <c r="E25" s="20">
        <v>47</v>
      </c>
      <c r="F25" s="20">
        <v>27</v>
      </c>
      <c r="G25" s="20">
        <v>41</v>
      </c>
      <c r="H25" s="20">
        <v>41</v>
      </c>
      <c r="I25" s="20">
        <v>41</v>
      </c>
      <c r="J25" s="20">
        <v>35</v>
      </c>
      <c r="K25" s="20">
        <v>24</v>
      </c>
      <c r="L25" s="9">
        <v>26</v>
      </c>
      <c r="M25" s="23">
        <v>27</v>
      </c>
      <c r="N25" s="23">
        <v>29</v>
      </c>
      <c r="O25" s="20"/>
      <c r="P25" s="20"/>
      <c r="Q25" s="20"/>
      <c r="R25" s="20"/>
      <c r="S25" s="20">
        <v>3</v>
      </c>
      <c r="T25" s="20">
        <v>4</v>
      </c>
      <c r="U25" s="20">
        <v>4</v>
      </c>
      <c r="V25" s="20">
        <v>3</v>
      </c>
      <c r="W25" s="20">
        <v>8</v>
      </c>
      <c r="X25" s="9">
        <v>7</v>
      </c>
      <c r="Y25" s="23">
        <v>14</v>
      </c>
      <c r="Z25" s="23">
        <v>11</v>
      </c>
      <c r="AA25" s="6">
        <f t="shared" si="7"/>
        <v>2</v>
      </c>
      <c r="AB25" s="6">
        <f t="shared" si="8"/>
        <v>-3</v>
      </c>
    </row>
    <row r="26" spans="1:28">
      <c r="A26" s="3" t="s">
        <v>12</v>
      </c>
      <c r="B26" s="2">
        <v>2</v>
      </c>
      <c r="C26" s="20">
        <v>8</v>
      </c>
      <c r="D26" s="20">
        <v>13</v>
      </c>
      <c r="E26" s="20">
        <v>13</v>
      </c>
      <c r="F26" s="20">
        <v>11</v>
      </c>
      <c r="G26" s="20">
        <v>16</v>
      </c>
      <c r="H26" s="20">
        <v>15</v>
      </c>
      <c r="I26" s="20">
        <v>18</v>
      </c>
      <c r="J26" s="20">
        <v>21</v>
      </c>
      <c r="K26" s="20">
        <v>24</v>
      </c>
      <c r="L26" s="9">
        <v>14</v>
      </c>
      <c r="M26" s="23">
        <v>16</v>
      </c>
      <c r="N26" s="23">
        <v>28</v>
      </c>
      <c r="O26" s="20"/>
      <c r="P26" s="20"/>
      <c r="Q26" s="20">
        <v>6</v>
      </c>
      <c r="R26" s="20">
        <v>3</v>
      </c>
      <c r="S26" s="20">
        <v>3</v>
      </c>
      <c r="T26" s="20">
        <v>8</v>
      </c>
      <c r="U26" s="20">
        <v>13</v>
      </c>
      <c r="V26" s="20">
        <v>8</v>
      </c>
      <c r="W26" s="20">
        <v>6</v>
      </c>
      <c r="X26" s="9">
        <v>5</v>
      </c>
      <c r="Y26" s="23">
        <v>13</v>
      </c>
      <c r="Z26" s="23">
        <v>20</v>
      </c>
      <c r="AA26" s="6">
        <f t="shared" si="7"/>
        <v>12</v>
      </c>
      <c r="AB26" s="6">
        <f t="shared" si="8"/>
        <v>7</v>
      </c>
    </row>
    <row r="27" spans="1:28">
      <c r="A27" s="3" t="s">
        <v>12</v>
      </c>
      <c r="B27" s="2">
        <v>3</v>
      </c>
      <c r="C27" s="20">
        <v>17</v>
      </c>
      <c r="D27" s="20">
        <v>17</v>
      </c>
      <c r="E27" s="20">
        <v>6</v>
      </c>
      <c r="F27" s="20">
        <v>28</v>
      </c>
      <c r="G27" s="20">
        <v>22</v>
      </c>
      <c r="H27" s="20">
        <v>22</v>
      </c>
      <c r="I27" s="20">
        <v>20</v>
      </c>
      <c r="J27" s="20">
        <v>31</v>
      </c>
      <c r="K27" s="20">
        <v>35</v>
      </c>
      <c r="L27" s="9">
        <v>6</v>
      </c>
      <c r="M27" s="23">
        <v>10</v>
      </c>
      <c r="N27" s="23">
        <v>18</v>
      </c>
      <c r="O27" s="20">
        <v>5</v>
      </c>
      <c r="P27" s="20">
        <v>5</v>
      </c>
      <c r="Q27" s="20">
        <v>2</v>
      </c>
      <c r="R27" s="20">
        <v>3</v>
      </c>
      <c r="S27" s="20">
        <v>4</v>
      </c>
      <c r="T27" s="20">
        <v>3</v>
      </c>
      <c r="U27" s="20">
        <v>2</v>
      </c>
      <c r="V27" s="20">
        <v>4</v>
      </c>
      <c r="W27" s="20">
        <v>5</v>
      </c>
      <c r="X27" s="9">
        <v>4</v>
      </c>
      <c r="Y27" s="23">
        <v>8</v>
      </c>
      <c r="Z27" s="23">
        <v>18</v>
      </c>
      <c r="AA27" s="6">
        <f t="shared" si="7"/>
        <v>8</v>
      </c>
      <c r="AB27" s="6">
        <f t="shared" si="8"/>
        <v>10</v>
      </c>
    </row>
    <row r="28" spans="1:28">
      <c r="A28" s="3" t="s">
        <v>12</v>
      </c>
      <c r="B28" s="2">
        <v>4</v>
      </c>
      <c r="C28" s="20">
        <v>18</v>
      </c>
      <c r="D28" s="20">
        <v>20</v>
      </c>
      <c r="E28" s="20">
        <v>15</v>
      </c>
      <c r="F28" s="20">
        <v>47</v>
      </c>
      <c r="G28" s="20">
        <v>33</v>
      </c>
      <c r="H28" s="20">
        <v>45</v>
      </c>
      <c r="I28" s="20">
        <v>37</v>
      </c>
      <c r="J28" s="20">
        <v>28</v>
      </c>
      <c r="K28" s="20">
        <v>34</v>
      </c>
      <c r="L28" s="9">
        <v>15</v>
      </c>
      <c r="M28" s="23">
        <v>19</v>
      </c>
      <c r="N28" s="23">
        <v>12</v>
      </c>
      <c r="O28" s="20">
        <v>3</v>
      </c>
      <c r="P28" s="20">
        <v>2</v>
      </c>
      <c r="Q28" s="20">
        <v>1</v>
      </c>
      <c r="R28" s="20">
        <v>2</v>
      </c>
      <c r="S28" s="20">
        <v>3</v>
      </c>
      <c r="T28" s="20">
        <v>4</v>
      </c>
      <c r="U28" s="20">
        <v>9</v>
      </c>
      <c r="V28" s="20">
        <v>7</v>
      </c>
      <c r="W28" s="20">
        <v>7</v>
      </c>
      <c r="X28" s="9">
        <v>5</v>
      </c>
      <c r="Y28" s="23">
        <v>17</v>
      </c>
      <c r="Z28" s="23">
        <v>14</v>
      </c>
      <c r="AA28" s="6">
        <f t="shared" si="7"/>
        <v>-7</v>
      </c>
      <c r="AB28" s="6">
        <f t="shared" si="8"/>
        <v>-3</v>
      </c>
    </row>
    <row r="29" spans="1:28">
      <c r="A29" s="3" t="s">
        <v>12</v>
      </c>
      <c r="B29" s="2">
        <v>5</v>
      </c>
      <c r="C29" s="20">
        <v>15</v>
      </c>
      <c r="D29" s="20">
        <v>15</v>
      </c>
      <c r="E29" s="20">
        <v>14</v>
      </c>
      <c r="F29" s="20">
        <v>25</v>
      </c>
      <c r="G29" s="20">
        <v>19</v>
      </c>
      <c r="H29" s="20">
        <v>16</v>
      </c>
      <c r="I29" s="20">
        <v>22</v>
      </c>
      <c r="J29" s="20">
        <v>19</v>
      </c>
      <c r="K29" s="20">
        <v>15</v>
      </c>
      <c r="L29" s="9">
        <v>12</v>
      </c>
      <c r="M29" s="23">
        <v>17</v>
      </c>
      <c r="N29" s="23">
        <v>17</v>
      </c>
      <c r="O29" s="20">
        <v>5</v>
      </c>
      <c r="P29" s="20">
        <v>1</v>
      </c>
      <c r="Q29" s="20">
        <v>1</v>
      </c>
      <c r="R29" s="20">
        <v>4</v>
      </c>
      <c r="S29" s="20">
        <v>2</v>
      </c>
      <c r="T29" s="20">
        <v>2</v>
      </c>
      <c r="U29" s="20">
        <v>18</v>
      </c>
      <c r="V29" s="20">
        <v>16</v>
      </c>
      <c r="W29" s="20">
        <v>15</v>
      </c>
      <c r="X29" s="9">
        <v>6</v>
      </c>
      <c r="Y29" s="23">
        <v>8</v>
      </c>
      <c r="Z29" s="23">
        <v>8</v>
      </c>
      <c r="AA29" s="6">
        <f t="shared" si="7"/>
        <v>0</v>
      </c>
      <c r="AB29" s="6">
        <f t="shared" si="8"/>
        <v>0</v>
      </c>
    </row>
    <row r="30" spans="1:28">
      <c r="A30" s="3" t="s">
        <v>12</v>
      </c>
      <c r="B30" s="2">
        <v>6</v>
      </c>
      <c r="C30" s="20">
        <v>21</v>
      </c>
      <c r="D30" s="20">
        <v>21</v>
      </c>
      <c r="E30" s="20">
        <v>28</v>
      </c>
      <c r="F30" s="20">
        <v>32</v>
      </c>
      <c r="G30" s="20">
        <v>38</v>
      </c>
      <c r="H30" s="20">
        <v>36</v>
      </c>
      <c r="I30" s="20">
        <v>34</v>
      </c>
      <c r="J30" s="20">
        <v>21</v>
      </c>
      <c r="K30" s="20">
        <v>24</v>
      </c>
      <c r="L30" s="9">
        <v>16</v>
      </c>
      <c r="M30" s="23">
        <v>10</v>
      </c>
      <c r="N30" s="23">
        <v>33</v>
      </c>
      <c r="O30" s="20">
        <v>1</v>
      </c>
      <c r="P30" s="20"/>
      <c r="Q30" s="20"/>
      <c r="R30" s="20"/>
      <c r="S30" s="20">
        <v>4</v>
      </c>
      <c r="T30" s="20">
        <v>4</v>
      </c>
      <c r="U30" s="20">
        <v>3</v>
      </c>
      <c r="V30" s="20">
        <v>7</v>
      </c>
      <c r="W30" s="20">
        <v>7</v>
      </c>
      <c r="X30" s="9">
        <v>2</v>
      </c>
      <c r="Y30" s="23">
        <v>3</v>
      </c>
      <c r="Z30" s="23">
        <v>13</v>
      </c>
      <c r="AA30" s="6">
        <f t="shared" si="7"/>
        <v>23</v>
      </c>
      <c r="AB30" s="6">
        <f t="shared" si="8"/>
        <v>10</v>
      </c>
    </row>
    <row r="31" spans="1:28">
      <c r="A31" s="3" t="s">
        <v>12</v>
      </c>
      <c r="B31" s="2">
        <v>7</v>
      </c>
      <c r="C31" s="20">
        <v>28</v>
      </c>
      <c r="D31" s="20">
        <v>25</v>
      </c>
      <c r="E31" s="20">
        <v>21</v>
      </c>
      <c r="F31" s="20">
        <v>22</v>
      </c>
      <c r="G31" s="20">
        <v>26</v>
      </c>
      <c r="H31" s="20">
        <v>16</v>
      </c>
      <c r="I31" s="20">
        <v>27</v>
      </c>
      <c r="J31" s="20">
        <v>32</v>
      </c>
      <c r="K31" s="20">
        <v>28</v>
      </c>
      <c r="L31" s="9">
        <v>14</v>
      </c>
      <c r="M31" s="23">
        <v>15</v>
      </c>
      <c r="N31" s="23">
        <v>21</v>
      </c>
      <c r="O31" s="20">
        <v>2</v>
      </c>
      <c r="P31" s="20">
        <v>1</v>
      </c>
      <c r="Q31" s="20">
        <v>3</v>
      </c>
      <c r="R31" s="20">
        <v>1</v>
      </c>
      <c r="S31" s="20">
        <v>1</v>
      </c>
      <c r="T31" s="20">
        <v>0</v>
      </c>
      <c r="U31" s="20">
        <v>5</v>
      </c>
      <c r="V31" s="20">
        <v>5</v>
      </c>
      <c r="W31" s="20">
        <v>9</v>
      </c>
      <c r="X31" s="9">
        <v>7</v>
      </c>
      <c r="Y31" s="23">
        <v>15</v>
      </c>
      <c r="Z31" s="23">
        <v>13</v>
      </c>
      <c r="AA31" s="6">
        <f t="shared" si="7"/>
        <v>6</v>
      </c>
      <c r="AB31" s="6">
        <f t="shared" si="8"/>
        <v>-2</v>
      </c>
    </row>
    <row r="32" spans="1:28">
      <c r="A32" s="3" t="s">
        <v>12</v>
      </c>
      <c r="B32" s="2">
        <v>8</v>
      </c>
      <c r="C32" s="20">
        <v>32</v>
      </c>
      <c r="D32" s="20">
        <v>37</v>
      </c>
      <c r="E32" s="20">
        <v>37</v>
      </c>
      <c r="F32" s="20">
        <v>40</v>
      </c>
      <c r="G32" s="20">
        <v>39</v>
      </c>
      <c r="H32" s="20">
        <v>40</v>
      </c>
      <c r="I32" s="20">
        <v>26</v>
      </c>
      <c r="J32" s="20">
        <v>21</v>
      </c>
      <c r="K32" s="20">
        <v>27</v>
      </c>
      <c r="L32" s="9">
        <v>13</v>
      </c>
      <c r="M32" s="23">
        <v>28</v>
      </c>
      <c r="N32" s="23">
        <v>33</v>
      </c>
      <c r="O32" s="20"/>
      <c r="P32" s="20"/>
      <c r="Q32" s="20"/>
      <c r="R32" s="20"/>
      <c r="S32" s="20"/>
      <c r="T32" s="20">
        <v>0</v>
      </c>
      <c r="U32" s="20">
        <v>1</v>
      </c>
      <c r="V32" s="20">
        <v>0</v>
      </c>
      <c r="W32" s="20">
        <v>1</v>
      </c>
      <c r="X32" s="9">
        <v>2</v>
      </c>
      <c r="Y32" s="23">
        <v>11</v>
      </c>
      <c r="Z32" s="23">
        <v>12</v>
      </c>
      <c r="AA32" s="6">
        <f t="shared" si="7"/>
        <v>5</v>
      </c>
      <c r="AB32" s="6">
        <f t="shared" si="8"/>
        <v>1</v>
      </c>
    </row>
    <row r="33" spans="1:28">
      <c r="A33" s="3" t="s">
        <v>12</v>
      </c>
      <c r="B33" s="2">
        <v>9</v>
      </c>
      <c r="C33" s="20">
        <v>264</v>
      </c>
      <c r="D33" s="20">
        <v>215</v>
      </c>
      <c r="E33" s="20">
        <v>249</v>
      </c>
      <c r="F33" s="20">
        <v>290</v>
      </c>
      <c r="G33" s="20">
        <v>219</v>
      </c>
      <c r="H33" s="20">
        <v>203</v>
      </c>
      <c r="I33" s="20">
        <v>161</v>
      </c>
      <c r="J33" s="20">
        <v>131</v>
      </c>
      <c r="K33" s="20">
        <v>97</v>
      </c>
      <c r="L33" s="9">
        <v>140</v>
      </c>
      <c r="M33" s="23">
        <v>91</v>
      </c>
      <c r="N33" s="23">
        <v>90</v>
      </c>
      <c r="O33" s="20">
        <v>3</v>
      </c>
      <c r="P33" s="20">
        <v>2</v>
      </c>
      <c r="Q33" s="20">
        <v>5</v>
      </c>
      <c r="R33" s="20">
        <v>9</v>
      </c>
      <c r="S33" s="20">
        <v>10</v>
      </c>
      <c r="T33" s="20">
        <v>10</v>
      </c>
      <c r="U33" s="20">
        <v>5</v>
      </c>
      <c r="V33" s="20">
        <v>5</v>
      </c>
      <c r="W33" s="20">
        <v>2</v>
      </c>
      <c r="X33" s="9">
        <v>6</v>
      </c>
      <c r="Y33" s="23">
        <v>6</v>
      </c>
      <c r="Z33" s="23">
        <v>3</v>
      </c>
      <c r="AA33" s="6">
        <f t="shared" si="7"/>
        <v>-1</v>
      </c>
      <c r="AB33" s="6">
        <f t="shared" si="8"/>
        <v>-3</v>
      </c>
    </row>
    <row r="34" spans="1:28">
      <c r="A34" s="3" t="s">
        <v>12</v>
      </c>
      <c r="B34" s="2">
        <v>10</v>
      </c>
      <c r="C34" s="20">
        <v>423</v>
      </c>
      <c r="D34" s="20">
        <v>382</v>
      </c>
      <c r="E34" s="20">
        <v>364</v>
      </c>
      <c r="F34" s="20">
        <v>462</v>
      </c>
      <c r="G34" s="20">
        <v>429</v>
      </c>
      <c r="H34" s="20">
        <v>429</v>
      </c>
      <c r="I34" s="20">
        <v>429</v>
      </c>
      <c r="J34" s="20">
        <v>343</v>
      </c>
      <c r="K34" s="20">
        <v>325</v>
      </c>
      <c r="L34" s="9">
        <v>326</v>
      </c>
      <c r="M34" s="23">
        <v>277</v>
      </c>
      <c r="N34" s="23">
        <v>255</v>
      </c>
      <c r="O34" s="20">
        <v>4</v>
      </c>
      <c r="P34" s="20">
        <v>3</v>
      </c>
      <c r="Q34" s="20">
        <v>7</v>
      </c>
      <c r="R34" s="20">
        <v>4</v>
      </c>
      <c r="S34" s="20">
        <v>1</v>
      </c>
      <c r="T34" s="20">
        <v>1</v>
      </c>
      <c r="U34" s="20">
        <v>1</v>
      </c>
      <c r="V34" s="20">
        <v>5</v>
      </c>
      <c r="W34" s="20">
        <v>16</v>
      </c>
      <c r="X34" s="9">
        <v>21</v>
      </c>
      <c r="Y34" s="23">
        <v>15</v>
      </c>
      <c r="Z34" s="23">
        <v>14</v>
      </c>
      <c r="AA34" s="6">
        <f t="shared" si="7"/>
        <v>-22</v>
      </c>
      <c r="AB34" s="6">
        <f t="shared" si="8"/>
        <v>-1</v>
      </c>
    </row>
    <row r="35" spans="1:28">
      <c r="A35" s="3" t="s">
        <v>12</v>
      </c>
      <c r="B35" s="2">
        <v>11</v>
      </c>
      <c r="C35" s="20">
        <v>316</v>
      </c>
      <c r="D35" s="20">
        <v>300</v>
      </c>
      <c r="E35" s="20">
        <v>280</v>
      </c>
      <c r="F35" s="20">
        <v>299</v>
      </c>
      <c r="G35" s="20">
        <v>280</v>
      </c>
      <c r="H35" s="20">
        <v>281</v>
      </c>
      <c r="I35" s="20">
        <v>280</v>
      </c>
      <c r="J35" s="20">
        <v>251</v>
      </c>
      <c r="K35" s="20">
        <v>238</v>
      </c>
      <c r="L35" s="9">
        <v>180</v>
      </c>
      <c r="M35" s="23">
        <v>112</v>
      </c>
      <c r="N35" s="23">
        <v>132</v>
      </c>
      <c r="O35" s="20">
        <v>4</v>
      </c>
      <c r="P35" s="20">
        <v>3</v>
      </c>
      <c r="Q35" s="20">
        <v>4</v>
      </c>
      <c r="R35" s="20">
        <v>4</v>
      </c>
      <c r="S35" s="20">
        <v>4</v>
      </c>
      <c r="T35" s="20">
        <v>3</v>
      </c>
      <c r="U35" s="20">
        <v>4</v>
      </c>
      <c r="V35" s="20">
        <v>4</v>
      </c>
      <c r="W35" s="20">
        <v>6</v>
      </c>
      <c r="X35" s="9">
        <v>7</v>
      </c>
      <c r="Y35" s="23">
        <v>1</v>
      </c>
      <c r="Z35" s="23">
        <v>5</v>
      </c>
      <c r="AA35" s="6">
        <f t="shared" si="7"/>
        <v>20</v>
      </c>
      <c r="AB35" s="6">
        <f t="shared" si="8"/>
        <v>4</v>
      </c>
    </row>
    <row r="36" spans="1:28">
      <c r="A36" s="3" t="s">
        <v>12</v>
      </c>
      <c r="B36" s="2">
        <v>12</v>
      </c>
      <c r="C36" s="20">
        <v>42</v>
      </c>
      <c r="D36" s="20">
        <v>25</v>
      </c>
      <c r="E36" s="20">
        <v>37</v>
      </c>
      <c r="F36" s="20">
        <v>31</v>
      </c>
      <c r="G36" s="20">
        <v>38</v>
      </c>
      <c r="H36" s="20">
        <v>30</v>
      </c>
      <c r="I36" s="20">
        <v>28</v>
      </c>
      <c r="J36" s="20">
        <v>30</v>
      </c>
      <c r="K36" s="20">
        <v>24</v>
      </c>
      <c r="L36" s="9">
        <v>15</v>
      </c>
      <c r="M36" s="23">
        <v>21</v>
      </c>
      <c r="N36" s="23">
        <v>22</v>
      </c>
      <c r="O36" s="20">
        <v>5</v>
      </c>
      <c r="P36" s="20">
        <v>4</v>
      </c>
      <c r="Q36" s="20">
        <v>2</v>
      </c>
      <c r="R36" s="20">
        <v>1</v>
      </c>
      <c r="S36" s="20">
        <v>1</v>
      </c>
      <c r="T36" s="20">
        <v>2</v>
      </c>
      <c r="U36" s="20">
        <v>2</v>
      </c>
      <c r="V36" s="20">
        <v>6</v>
      </c>
      <c r="W36" s="20">
        <v>6</v>
      </c>
      <c r="X36" s="9">
        <v>1</v>
      </c>
      <c r="Y36" s="23">
        <v>13</v>
      </c>
      <c r="Z36" s="23">
        <v>15</v>
      </c>
      <c r="AA36" s="6">
        <f t="shared" si="7"/>
        <v>1</v>
      </c>
      <c r="AB36" s="6">
        <f t="shared" si="8"/>
        <v>2</v>
      </c>
    </row>
    <row r="37" spans="1:28">
      <c r="A37" s="3" t="s">
        <v>12</v>
      </c>
      <c r="B37" s="2">
        <v>13</v>
      </c>
      <c r="C37" s="20">
        <v>9</v>
      </c>
      <c r="D37" s="20">
        <v>5</v>
      </c>
      <c r="E37" s="20">
        <v>5</v>
      </c>
      <c r="F37" s="20">
        <v>10</v>
      </c>
      <c r="G37" s="20">
        <v>12</v>
      </c>
      <c r="H37" s="20">
        <v>8</v>
      </c>
      <c r="I37" s="20">
        <v>11</v>
      </c>
      <c r="J37" s="20">
        <v>17</v>
      </c>
      <c r="K37" s="20">
        <v>21</v>
      </c>
      <c r="L37" s="9">
        <v>29</v>
      </c>
      <c r="M37" s="23">
        <v>30</v>
      </c>
      <c r="N37" s="23">
        <v>35</v>
      </c>
      <c r="O37" s="20"/>
      <c r="P37" s="20"/>
      <c r="Q37" s="20"/>
      <c r="R37" s="20">
        <v>3</v>
      </c>
      <c r="S37" s="20">
        <v>5</v>
      </c>
      <c r="T37" s="20">
        <v>5</v>
      </c>
      <c r="U37" s="20">
        <v>8</v>
      </c>
      <c r="V37" s="20">
        <v>8</v>
      </c>
      <c r="W37" s="20">
        <v>10</v>
      </c>
      <c r="X37" s="9">
        <v>12</v>
      </c>
      <c r="Y37" s="23">
        <v>12</v>
      </c>
      <c r="Z37" s="23">
        <v>12</v>
      </c>
      <c r="AA37" s="6">
        <f t="shared" si="7"/>
        <v>5</v>
      </c>
      <c r="AB37" s="6">
        <f t="shared" si="8"/>
        <v>0</v>
      </c>
    </row>
    <row r="38" spans="1:28">
      <c r="A38" s="3" t="s">
        <v>12</v>
      </c>
      <c r="B38" s="2">
        <v>14</v>
      </c>
      <c r="C38" s="20">
        <v>8</v>
      </c>
      <c r="D38" s="20">
        <v>13</v>
      </c>
      <c r="E38" s="20">
        <v>9</v>
      </c>
      <c r="F38" s="20">
        <v>8</v>
      </c>
      <c r="G38" s="20">
        <v>9</v>
      </c>
      <c r="H38" s="20">
        <v>9</v>
      </c>
      <c r="I38" s="20">
        <v>9</v>
      </c>
      <c r="J38" s="20">
        <v>12</v>
      </c>
      <c r="K38" s="20">
        <v>14</v>
      </c>
      <c r="L38" s="9">
        <v>23</v>
      </c>
      <c r="M38" s="23">
        <v>28</v>
      </c>
      <c r="N38" s="23">
        <v>32</v>
      </c>
      <c r="O38" s="20">
        <v>1</v>
      </c>
      <c r="P38" s="20">
        <v>4</v>
      </c>
      <c r="Q38" s="20">
        <v>5</v>
      </c>
      <c r="R38" s="20">
        <v>7</v>
      </c>
      <c r="S38" s="20">
        <v>5</v>
      </c>
      <c r="T38" s="20">
        <v>5</v>
      </c>
      <c r="U38" s="20">
        <v>6</v>
      </c>
      <c r="V38" s="20">
        <v>2</v>
      </c>
      <c r="W38" s="20">
        <v>2</v>
      </c>
      <c r="X38" s="9">
        <v>11</v>
      </c>
      <c r="Y38" s="23">
        <v>15</v>
      </c>
      <c r="Z38" s="23">
        <v>13</v>
      </c>
      <c r="AA38" s="6">
        <f t="shared" si="7"/>
        <v>4</v>
      </c>
      <c r="AB38" s="6">
        <f t="shared" si="8"/>
        <v>-2</v>
      </c>
    </row>
    <row r="39" spans="1:28">
      <c r="A39" s="3" t="s">
        <v>12</v>
      </c>
      <c r="B39" s="2">
        <v>15</v>
      </c>
      <c r="C39" s="20">
        <v>20</v>
      </c>
      <c r="D39" s="20">
        <v>22</v>
      </c>
      <c r="E39" s="20">
        <v>20</v>
      </c>
      <c r="F39" s="20">
        <v>19</v>
      </c>
      <c r="G39" s="20">
        <v>8</v>
      </c>
      <c r="H39" s="20">
        <v>14</v>
      </c>
      <c r="I39" s="20">
        <v>15</v>
      </c>
      <c r="J39" s="20">
        <v>14</v>
      </c>
      <c r="K39" s="20">
        <v>14</v>
      </c>
      <c r="L39" s="9">
        <v>11</v>
      </c>
      <c r="M39" s="23">
        <v>14</v>
      </c>
      <c r="N39" s="23">
        <v>15</v>
      </c>
      <c r="O39" s="20">
        <v>5</v>
      </c>
      <c r="P39" s="20">
        <v>4</v>
      </c>
      <c r="Q39" s="20">
        <v>6</v>
      </c>
      <c r="R39" s="20">
        <v>7</v>
      </c>
      <c r="S39" s="20">
        <v>2</v>
      </c>
      <c r="T39" s="20">
        <v>4</v>
      </c>
      <c r="U39" s="20">
        <v>4</v>
      </c>
      <c r="V39" s="20">
        <v>7</v>
      </c>
      <c r="W39" s="20">
        <v>4</v>
      </c>
      <c r="X39" s="9">
        <v>3</v>
      </c>
      <c r="Y39" s="23">
        <v>6</v>
      </c>
      <c r="Z39" s="23">
        <v>6</v>
      </c>
      <c r="AA39" s="6">
        <f t="shared" si="7"/>
        <v>1</v>
      </c>
      <c r="AB39" s="6">
        <f t="shared" si="8"/>
        <v>0</v>
      </c>
    </row>
    <row r="40" spans="1:28">
      <c r="A40" s="3" t="s">
        <v>12</v>
      </c>
      <c r="B40" s="2">
        <v>16</v>
      </c>
      <c r="C40" s="20">
        <v>400</v>
      </c>
      <c r="D40" s="20">
        <v>297</v>
      </c>
      <c r="E40" s="20">
        <v>288</v>
      </c>
      <c r="F40" s="20">
        <v>246</v>
      </c>
      <c r="G40" s="20">
        <v>224</v>
      </c>
      <c r="H40" s="20">
        <v>244</v>
      </c>
      <c r="I40" s="20">
        <v>220</v>
      </c>
      <c r="J40" s="20">
        <v>219</v>
      </c>
      <c r="K40" s="20">
        <v>142</v>
      </c>
      <c r="L40" s="9">
        <v>142</v>
      </c>
      <c r="M40" s="23">
        <v>103</v>
      </c>
      <c r="N40" s="23">
        <v>117</v>
      </c>
      <c r="O40" s="20">
        <v>14</v>
      </c>
      <c r="P40" s="20">
        <v>13</v>
      </c>
      <c r="Q40" s="20">
        <v>9</v>
      </c>
      <c r="R40" s="20">
        <v>7</v>
      </c>
      <c r="S40" s="20">
        <v>8</v>
      </c>
      <c r="T40" s="20">
        <v>8</v>
      </c>
      <c r="U40" s="20">
        <v>8</v>
      </c>
      <c r="V40" s="20">
        <v>12</v>
      </c>
      <c r="W40" s="20">
        <v>3</v>
      </c>
      <c r="X40" s="9">
        <v>3</v>
      </c>
      <c r="Y40" s="23">
        <v>5</v>
      </c>
      <c r="Z40" s="23">
        <v>7</v>
      </c>
      <c r="AA40" s="6">
        <f t="shared" si="7"/>
        <v>14</v>
      </c>
      <c r="AB40" s="6">
        <f t="shared" si="8"/>
        <v>2</v>
      </c>
    </row>
    <row r="41" spans="1:28">
      <c r="A41" s="3" t="s">
        <v>12</v>
      </c>
      <c r="B41" s="2">
        <v>17</v>
      </c>
      <c r="C41" s="20">
        <v>13</v>
      </c>
      <c r="D41" s="20">
        <v>13</v>
      </c>
      <c r="E41" s="20">
        <v>12</v>
      </c>
      <c r="F41" s="20">
        <v>16</v>
      </c>
      <c r="G41" s="20">
        <v>13</v>
      </c>
      <c r="H41" s="20">
        <v>28</v>
      </c>
      <c r="I41" s="20">
        <v>26</v>
      </c>
      <c r="J41" s="20">
        <v>15</v>
      </c>
      <c r="K41" s="20">
        <v>39</v>
      </c>
      <c r="L41" s="9">
        <v>30</v>
      </c>
      <c r="M41" s="23">
        <v>26</v>
      </c>
      <c r="N41" s="23">
        <v>28</v>
      </c>
      <c r="O41" s="20">
        <v>1</v>
      </c>
      <c r="P41" s="20">
        <v>3</v>
      </c>
      <c r="Q41" s="20">
        <v>2</v>
      </c>
      <c r="R41" s="20"/>
      <c r="S41" s="20">
        <v>1</v>
      </c>
      <c r="T41" s="20">
        <v>4</v>
      </c>
      <c r="U41" s="20">
        <v>1</v>
      </c>
      <c r="V41" s="20">
        <v>3</v>
      </c>
      <c r="W41" s="20">
        <v>12</v>
      </c>
      <c r="X41" s="9">
        <v>14</v>
      </c>
      <c r="Y41" s="23">
        <v>6</v>
      </c>
      <c r="Z41" s="23">
        <v>11</v>
      </c>
      <c r="AA41" s="6">
        <f t="shared" si="7"/>
        <v>2</v>
      </c>
      <c r="AB41" s="6">
        <f t="shared" si="8"/>
        <v>5</v>
      </c>
    </row>
    <row r="42" spans="1:28">
      <c r="A42" s="3" t="s">
        <v>12</v>
      </c>
      <c r="B42" s="2">
        <v>18</v>
      </c>
      <c r="C42" s="20">
        <v>38</v>
      </c>
      <c r="D42" s="20">
        <v>42</v>
      </c>
      <c r="E42" s="20">
        <v>38</v>
      </c>
      <c r="F42" s="20">
        <v>22</v>
      </c>
      <c r="G42" s="20">
        <v>13</v>
      </c>
      <c r="H42" s="20">
        <v>9</v>
      </c>
      <c r="I42" s="20">
        <v>6</v>
      </c>
      <c r="J42" s="20">
        <v>12</v>
      </c>
      <c r="K42" s="20">
        <v>33</v>
      </c>
      <c r="L42" s="9">
        <v>26</v>
      </c>
      <c r="M42" s="23">
        <v>24</v>
      </c>
      <c r="N42" s="23">
        <v>27</v>
      </c>
      <c r="O42" s="20"/>
      <c r="P42" s="20"/>
      <c r="Q42" s="20"/>
      <c r="R42" s="20">
        <v>1</v>
      </c>
      <c r="S42" s="20"/>
      <c r="T42" s="20">
        <v>0</v>
      </c>
      <c r="U42" s="20">
        <v>0</v>
      </c>
      <c r="V42" s="20">
        <v>0</v>
      </c>
      <c r="W42" s="20">
        <v>12</v>
      </c>
      <c r="X42" s="9">
        <v>8</v>
      </c>
      <c r="Y42" s="23">
        <v>10</v>
      </c>
      <c r="Z42" s="23">
        <v>11</v>
      </c>
      <c r="AA42" s="6">
        <f t="shared" si="7"/>
        <v>3</v>
      </c>
      <c r="AB42" s="6">
        <f t="shared" si="8"/>
        <v>1</v>
      </c>
    </row>
    <row r="43" spans="1:28">
      <c r="A43" s="3" t="s">
        <v>12</v>
      </c>
      <c r="B43" s="2">
        <v>19</v>
      </c>
      <c r="C43" s="20">
        <v>29</v>
      </c>
      <c r="D43" s="20">
        <v>22</v>
      </c>
      <c r="E43" s="20">
        <v>22</v>
      </c>
      <c r="F43" s="20">
        <v>21</v>
      </c>
      <c r="G43" s="20">
        <v>19</v>
      </c>
      <c r="H43" s="20">
        <v>21</v>
      </c>
      <c r="I43" s="20">
        <v>11</v>
      </c>
      <c r="J43" s="20">
        <v>9</v>
      </c>
      <c r="K43" s="20">
        <v>21</v>
      </c>
      <c r="L43" s="9">
        <v>24</v>
      </c>
      <c r="M43" s="23">
        <v>32</v>
      </c>
      <c r="N43" s="23">
        <v>32</v>
      </c>
      <c r="O43" s="20"/>
      <c r="P43" s="20">
        <v>2</v>
      </c>
      <c r="Q43" s="20">
        <v>2</v>
      </c>
      <c r="R43" s="20">
        <v>4</v>
      </c>
      <c r="S43" s="20">
        <v>3</v>
      </c>
      <c r="T43" s="20">
        <v>3</v>
      </c>
      <c r="U43" s="20">
        <v>2</v>
      </c>
      <c r="V43" s="20">
        <v>2</v>
      </c>
      <c r="W43" s="20">
        <v>3</v>
      </c>
      <c r="X43" s="9">
        <v>4</v>
      </c>
      <c r="Y43" s="23">
        <v>5</v>
      </c>
      <c r="Z43" s="23">
        <v>11</v>
      </c>
      <c r="AA43" s="6">
        <f t="shared" si="7"/>
        <v>0</v>
      </c>
      <c r="AB43" s="6">
        <f t="shared" si="8"/>
        <v>6</v>
      </c>
    </row>
    <row r="44" spans="1:28">
      <c r="A44" s="3" t="s">
        <v>12</v>
      </c>
      <c r="B44" s="2">
        <v>20</v>
      </c>
      <c r="C44" s="20">
        <v>76</v>
      </c>
      <c r="D44" s="20">
        <v>65</v>
      </c>
      <c r="E44" s="20">
        <v>45</v>
      </c>
      <c r="F44" s="20">
        <v>111</v>
      </c>
      <c r="G44" s="20">
        <v>96</v>
      </c>
      <c r="H44" s="20">
        <v>90</v>
      </c>
      <c r="I44" s="20">
        <v>90</v>
      </c>
      <c r="J44" s="20">
        <v>72</v>
      </c>
      <c r="K44" s="20">
        <v>41</v>
      </c>
      <c r="L44" s="9">
        <v>115</v>
      </c>
      <c r="M44" s="23">
        <v>34</v>
      </c>
      <c r="N44" s="23">
        <v>32</v>
      </c>
      <c r="O44" s="20">
        <v>1</v>
      </c>
      <c r="P44" s="20"/>
      <c r="Q44" s="20"/>
      <c r="R44" s="20">
        <v>5</v>
      </c>
      <c r="S44" s="20">
        <v>6</v>
      </c>
      <c r="T44" s="20">
        <v>5</v>
      </c>
      <c r="U44" s="20">
        <v>5</v>
      </c>
      <c r="V44" s="20">
        <v>5</v>
      </c>
      <c r="W44" s="20">
        <v>2</v>
      </c>
      <c r="X44" s="9">
        <v>1</v>
      </c>
      <c r="Y44" s="23">
        <v>1</v>
      </c>
      <c r="Z44" s="23">
        <v>1</v>
      </c>
      <c r="AA44" s="6">
        <f t="shared" si="7"/>
        <v>-2</v>
      </c>
      <c r="AB44" s="6">
        <f t="shared" si="8"/>
        <v>0</v>
      </c>
    </row>
    <row r="45" spans="1:28">
      <c r="A45" s="3" t="s">
        <v>12</v>
      </c>
      <c r="B45" s="2">
        <v>21</v>
      </c>
      <c r="C45" s="20">
        <v>353</v>
      </c>
      <c r="D45" s="20">
        <v>354</v>
      </c>
      <c r="E45" s="20">
        <v>651</v>
      </c>
      <c r="F45" s="20">
        <v>651</v>
      </c>
      <c r="G45" s="20">
        <v>650</v>
      </c>
      <c r="H45" s="20">
        <v>588</v>
      </c>
      <c r="I45" s="20">
        <v>578</v>
      </c>
      <c r="J45" s="20">
        <v>444</v>
      </c>
      <c r="K45" s="20">
        <v>486</v>
      </c>
      <c r="L45" s="9">
        <v>486</v>
      </c>
      <c r="M45" s="23">
        <v>475</v>
      </c>
      <c r="N45" s="23">
        <v>475</v>
      </c>
      <c r="O45" s="20">
        <v>33</v>
      </c>
      <c r="P45" s="20">
        <v>32</v>
      </c>
      <c r="Q45" s="20">
        <v>32</v>
      </c>
      <c r="R45" s="20">
        <v>32</v>
      </c>
      <c r="S45" s="20">
        <v>31</v>
      </c>
      <c r="T45" s="20">
        <v>14</v>
      </c>
      <c r="U45" s="20">
        <v>14</v>
      </c>
      <c r="V45" s="20">
        <v>11</v>
      </c>
      <c r="W45" s="20">
        <v>16</v>
      </c>
      <c r="X45" s="9">
        <v>16</v>
      </c>
      <c r="Y45" s="23">
        <v>16</v>
      </c>
      <c r="Z45" s="23">
        <v>16</v>
      </c>
      <c r="AA45" s="6">
        <f t="shared" si="7"/>
        <v>0</v>
      </c>
      <c r="AB45" s="6">
        <f t="shared" si="8"/>
        <v>0</v>
      </c>
    </row>
    <row r="46" spans="1:28">
      <c r="A46" s="3" t="s">
        <v>12</v>
      </c>
      <c r="B46" s="2">
        <v>22</v>
      </c>
      <c r="C46" s="20">
        <v>410</v>
      </c>
      <c r="D46" s="20">
        <v>430</v>
      </c>
      <c r="E46" s="20">
        <v>649</v>
      </c>
      <c r="F46" s="20">
        <v>557</v>
      </c>
      <c r="G46" s="20">
        <v>537</v>
      </c>
      <c r="H46" s="20">
        <v>516</v>
      </c>
      <c r="I46" s="20">
        <v>437</v>
      </c>
      <c r="J46" s="20">
        <v>455</v>
      </c>
      <c r="K46" s="20">
        <v>474</v>
      </c>
      <c r="L46" s="9">
        <v>242</v>
      </c>
      <c r="M46" s="23">
        <v>229</v>
      </c>
      <c r="N46" s="23">
        <v>204</v>
      </c>
      <c r="O46" s="20">
        <v>33</v>
      </c>
      <c r="P46" s="20">
        <v>9</v>
      </c>
      <c r="Q46" s="20">
        <v>7</v>
      </c>
      <c r="R46" s="20">
        <v>2</v>
      </c>
      <c r="S46" s="20">
        <v>5</v>
      </c>
      <c r="T46" s="20">
        <v>7</v>
      </c>
      <c r="U46" s="20">
        <v>7</v>
      </c>
      <c r="V46" s="20">
        <v>9</v>
      </c>
      <c r="W46" s="20">
        <v>13</v>
      </c>
      <c r="X46" s="9">
        <v>4</v>
      </c>
      <c r="Y46" s="23">
        <v>4</v>
      </c>
      <c r="Z46" s="23">
        <v>3</v>
      </c>
      <c r="AA46" s="6">
        <f t="shared" si="7"/>
        <v>-25</v>
      </c>
      <c r="AB46" s="6">
        <f t="shared" si="8"/>
        <v>-1</v>
      </c>
    </row>
    <row r="47" spans="1:28">
      <c r="A47" s="3" t="s">
        <v>12</v>
      </c>
      <c r="B47" s="2">
        <v>23</v>
      </c>
      <c r="C47" s="20">
        <v>222</v>
      </c>
      <c r="D47" s="20">
        <v>159</v>
      </c>
      <c r="E47" s="20">
        <v>439</v>
      </c>
      <c r="F47" s="20">
        <v>245</v>
      </c>
      <c r="G47" s="20">
        <v>243</v>
      </c>
      <c r="H47" s="20">
        <v>230</v>
      </c>
      <c r="I47" s="20">
        <v>258</v>
      </c>
      <c r="J47" s="20">
        <v>256</v>
      </c>
      <c r="K47" s="20">
        <v>264</v>
      </c>
      <c r="L47" s="9">
        <v>233</v>
      </c>
      <c r="M47" s="23">
        <v>240</v>
      </c>
      <c r="N47" s="23">
        <v>240</v>
      </c>
      <c r="O47" s="20"/>
      <c r="P47" s="20"/>
      <c r="Q47" s="20"/>
      <c r="R47" s="20"/>
      <c r="S47" s="20"/>
      <c r="T47" s="20">
        <v>0</v>
      </c>
      <c r="U47" s="20">
        <v>2</v>
      </c>
      <c r="V47" s="20">
        <v>2</v>
      </c>
      <c r="W47" s="20">
        <v>1</v>
      </c>
      <c r="X47" s="9">
        <v>2</v>
      </c>
      <c r="Y47" s="23">
        <v>0</v>
      </c>
      <c r="Z47" s="23">
        <v>0</v>
      </c>
      <c r="AA47" s="6">
        <f t="shared" si="7"/>
        <v>0</v>
      </c>
      <c r="AB47" s="6">
        <f t="shared" si="8"/>
        <v>0</v>
      </c>
    </row>
    <row r="48" spans="1:28">
      <c r="A48" s="3" t="s">
        <v>12</v>
      </c>
      <c r="B48" s="2">
        <v>24</v>
      </c>
      <c r="C48" s="20"/>
      <c r="D48" s="20"/>
      <c r="E48" s="20"/>
      <c r="F48" s="20"/>
      <c r="G48" s="20"/>
      <c r="H48" s="20"/>
      <c r="I48" s="20"/>
      <c r="J48" s="20">
        <v>14</v>
      </c>
      <c r="K48" s="20">
        <v>15</v>
      </c>
      <c r="L48" s="9">
        <v>17</v>
      </c>
      <c r="M48" s="23">
        <v>39</v>
      </c>
      <c r="N48" s="23">
        <v>43</v>
      </c>
      <c r="O48" s="20"/>
      <c r="P48" s="20"/>
      <c r="Q48" s="20"/>
      <c r="R48" s="20"/>
      <c r="S48" s="20"/>
      <c r="T48" s="20"/>
      <c r="U48" s="20"/>
      <c r="V48" s="20">
        <v>0</v>
      </c>
      <c r="W48" s="20">
        <v>0</v>
      </c>
      <c r="X48" s="9">
        <v>13</v>
      </c>
      <c r="Y48" s="23">
        <v>30</v>
      </c>
      <c r="Z48" s="23">
        <v>38</v>
      </c>
      <c r="AA48" s="6">
        <f t="shared" si="7"/>
        <v>4</v>
      </c>
      <c r="AB48" s="6">
        <f t="shared" si="8"/>
        <v>8</v>
      </c>
    </row>
    <row r="49" spans="1:28">
      <c r="A49" s="3" t="s">
        <v>12</v>
      </c>
      <c r="B49" s="2">
        <v>25</v>
      </c>
      <c r="C49" s="20"/>
      <c r="D49" s="20"/>
      <c r="E49" s="20"/>
      <c r="F49" s="20"/>
      <c r="G49" s="20"/>
      <c r="H49" s="20"/>
      <c r="I49" s="20"/>
      <c r="J49" s="20">
        <v>9</v>
      </c>
      <c r="K49" s="20">
        <v>15</v>
      </c>
      <c r="L49" s="9">
        <v>10</v>
      </c>
      <c r="M49" s="23">
        <v>9</v>
      </c>
      <c r="N49" s="23">
        <v>11</v>
      </c>
      <c r="O49" s="20"/>
      <c r="P49" s="20"/>
      <c r="Q49" s="20"/>
      <c r="R49" s="20"/>
      <c r="S49" s="20"/>
      <c r="T49" s="20"/>
      <c r="U49" s="20"/>
      <c r="V49" s="20">
        <v>7</v>
      </c>
      <c r="W49" s="20">
        <v>3</v>
      </c>
      <c r="X49" s="9">
        <v>2</v>
      </c>
      <c r="Y49" s="23">
        <v>6</v>
      </c>
      <c r="Z49" s="23">
        <v>5</v>
      </c>
      <c r="AA49" s="6">
        <f t="shared" si="7"/>
        <v>2</v>
      </c>
      <c r="AB49" s="6">
        <f t="shared" si="8"/>
        <v>-1</v>
      </c>
    </row>
    <row r="50" spans="1:28">
      <c r="A50" s="3" t="s">
        <v>12</v>
      </c>
      <c r="B50" s="2">
        <v>26</v>
      </c>
      <c r="C50" s="20"/>
      <c r="D50" s="20"/>
      <c r="E50" s="20"/>
      <c r="F50" s="20"/>
      <c r="G50" s="20"/>
      <c r="H50" s="20"/>
      <c r="I50" s="20"/>
      <c r="J50" s="20"/>
      <c r="K50" s="20"/>
      <c r="L50" s="9">
        <v>28</v>
      </c>
      <c r="M50" s="23">
        <v>38</v>
      </c>
      <c r="N50" s="23">
        <v>56</v>
      </c>
      <c r="O50" s="20"/>
      <c r="P50" s="20"/>
      <c r="Q50" s="20"/>
      <c r="R50" s="20"/>
      <c r="S50" s="20"/>
      <c r="T50" s="20"/>
      <c r="U50" s="20"/>
      <c r="V50" s="20"/>
      <c r="W50" s="20"/>
      <c r="X50" s="9">
        <v>8</v>
      </c>
      <c r="Y50" s="23">
        <v>27</v>
      </c>
      <c r="Z50" s="23">
        <v>28</v>
      </c>
      <c r="AA50" s="6">
        <f t="shared" si="7"/>
        <v>18</v>
      </c>
      <c r="AB50" s="6">
        <f t="shared" si="8"/>
        <v>1</v>
      </c>
    </row>
    <row r="51" spans="1:28">
      <c r="A51" s="3" t="s">
        <v>12</v>
      </c>
      <c r="B51" s="2">
        <v>27</v>
      </c>
      <c r="C51" s="20"/>
      <c r="D51" s="20"/>
      <c r="E51" s="20"/>
      <c r="F51" s="20"/>
      <c r="G51" s="20"/>
      <c r="H51" s="20"/>
      <c r="I51" s="20"/>
      <c r="J51" s="20"/>
      <c r="K51" s="20"/>
      <c r="L51" s="9">
        <v>13</v>
      </c>
      <c r="M51" s="23">
        <v>19</v>
      </c>
      <c r="N51" s="23">
        <v>18</v>
      </c>
      <c r="O51" s="20"/>
      <c r="P51" s="20"/>
      <c r="Q51" s="20"/>
      <c r="R51" s="20"/>
      <c r="S51" s="20"/>
      <c r="T51" s="20"/>
      <c r="U51" s="20"/>
      <c r="V51" s="20"/>
      <c r="W51" s="20"/>
      <c r="X51" s="9">
        <v>3</v>
      </c>
      <c r="Y51" s="23">
        <v>25</v>
      </c>
      <c r="Z51" s="23">
        <v>23</v>
      </c>
      <c r="AA51" s="6">
        <f t="shared" si="7"/>
        <v>-1</v>
      </c>
      <c r="AB51" s="6">
        <f t="shared" si="8"/>
        <v>-2</v>
      </c>
    </row>
    <row r="52" spans="1:28">
      <c r="A52" s="3" t="s">
        <v>12</v>
      </c>
      <c r="B52" s="2">
        <v>28</v>
      </c>
      <c r="C52" s="20"/>
      <c r="D52" s="20"/>
      <c r="E52" s="20"/>
      <c r="F52" s="20"/>
      <c r="G52" s="20"/>
      <c r="H52" s="20"/>
      <c r="I52" s="20"/>
      <c r="J52" s="20"/>
      <c r="K52" s="20"/>
      <c r="L52" s="9">
        <v>11</v>
      </c>
      <c r="M52" s="23">
        <v>15</v>
      </c>
      <c r="N52" s="23">
        <v>5</v>
      </c>
      <c r="O52" s="20"/>
      <c r="P52" s="20"/>
      <c r="Q52" s="20"/>
      <c r="R52" s="20"/>
      <c r="S52" s="20"/>
      <c r="T52" s="20"/>
      <c r="U52" s="20"/>
      <c r="V52" s="20"/>
      <c r="W52" s="20"/>
      <c r="X52" s="9">
        <v>10</v>
      </c>
      <c r="Y52" s="23">
        <v>17</v>
      </c>
      <c r="Z52" s="23">
        <v>1</v>
      </c>
      <c r="AA52" s="6">
        <f t="shared" si="7"/>
        <v>-10</v>
      </c>
      <c r="AB52" s="6">
        <f t="shared" si="8"/>
        <v>-16</v>
      </c>
    </row>
    <row r="53" spans="1:28">
      <c r="A53" s="3" t="s">
        <v>12</v>
      </c>
      <c r="B53" s="2">
        <v>29</v>
      </c>
      <c r="C53" s="20"/>
      <c r="D53" s="20"/>
      <c r="E53" s="20"/>
      <c r="F53" s="20"/>
      <c r="G53" s="20"/>
      <c r="H53" s="20"/>
      <c r="I53" s="20"/>
      <c r="J53" s="20"/>
      <c r="K53" s="20"/>
      <c r="L53" s="9">
        <v>28</v>
      </c>
      <c r="M53" s="23">
        <v>29</v>
      </c>
      <c r="N53" s="23">
        <v>27</v>
      </c>
      <c r="O53" s="20"/>
      <c r="P53" s="20"/>
      <c r="Q53" s="20"/>
      <c r="R53" s="20"/>
      <c r="S53" s="20"/>
      <c r="T53" s="20"/>
      <c r="U53" s="20"/>
      <c r="V53" s="20"/>
      <c r="W53" s="20"/>
      <c r="X53" s="9">
        <v>7</v>
      </c>
      <c r="Y53" s="23">
        <v>7</v>
      </c>
      <c r="Z53" s="23">
        <v>5</v>
      </c>
      <c r="AA53" s="6">
        <f t="shared" si="7"/>
        <v>-2</v>
      </c>
      <c r="AB53" s="6">
        <f t="shared" si="8"/>
        <v>-2</v>
      </c>
    </row>
    <row r="54" spans="1:28">
      <c r="A54" s="3" t="s">
        <v>12</v>
      </c>
      <c r="B54" s="2">
        <v>30</v>
      </c>
      <c r="C54" s="20"/>
      <c r="D54" s="20"/>
      <c r="E54" s="20"/>
      <c r="F54" s="20"/>
      <c r="G54" s="20"/>
      <c r="H54" s="20"/>
      <c r="I54" s="20"/>
      <c r="J54" s="20"/>
      <c r="K54" s="20"/>
      <c r="L54" s="9">
        <v>14</v>
      </c>
      <c r="M54" s="23">
        <v>24</v>
      </c>
      <c r="N54" s="23">
        <v>24</v>
      </c>
      <c r="O54" s="20"/>
      <c r="P54" s="20"/>
      <c r="Q54" s="20"/>
      <c r="R54" s="20"/>
      <c r="S54" s="20"/>
      <c r="T54" s="20"/>
      <c r="U54" s="20"/>
      <c r="V54" s="20"/>
      <c r="W54" s="20"/>
      <c r="X54" s="9">
        <v>2</v>
      </c>
      <c r="Y54" s="23">
        <v>5</v>
      </c>
      <c r="Z54" s="23">
        <v>12</v>
      </c>
      <c r="AA54" s="6">
        <f t="shared" si="7"/>
        <v>0</v>
      </c>
      <c r="AB54" s="6">
        <f t="shared" si="8"/>
        <v>7</v>
      </c>
    </row>
    <row r="55" spans="1:28">
      <c r="A55" s="3" t="s">
        <v>12</v>
      </c>
      <c r="B55" s="2">
        <v>31</v>
      </c>
      <c r="C55" s="20"/>
      <c r="D55" s="20"/>
      <c r="E55" s="20"/>
      <c r="F55" s="20"/>
      <c r="G55" s="20"/>
      <c r="H55" s="20"/>
      <c r="I55" s="20"/>
      <c r="J55" s="20"/>
      <c r="K55" s="20"/>
      <c r="L55" s="9">
        <v>10</v>
      </c>
      <c r="M55" s="23">
        <v>16</v>
      </c>
      <c r="N55" s="23">
        <v>2</v>
      </c>
      <c r="O55" s="20"/>
      <c r="P55" s="20"/>
      <c r="Q55" s="20"/>
      <c r="R55" s="20"/>
      <c r="S55" s="20"/>
      <c r="T55" s="20"/>
      <c r="U55" s="20"/>
      <c r="V55" s="20"/>
      <c r="W55" s="20"/>
      <c r="X55" s="9">
        <v>3</v>
      </c>
      <c r="Y55" s="23">
        <v>8</v>
      </c>
      <c r="Z55" s="23">
        <v>1</v>
      </c>
      <c r="AA55" s="6">
        <f t="shared" si="7"/>
        <v>-14</v>
      </c>
      <c r="AB55" s="6">
        <f t="shared" si="8"/>
        <v>-7</v>
      </c>
    </row>
    <row r="56" spans="1:28">
      <c r="A56" s="3" t="s">
        <v>12</v>
      </c>
      <c r="B56" s="2">
        <v>32</v>
      </c>
      <c r="C56" s="20"/>
      <c r="D56" s="20"/>
      <c r="E56" s="20"/>
      <c r="F56" s="20"/>
      <c r="G56" s="20"/>
      <c r="H56" s="20"/>
      <c r="I56" s="20"/>
      <c r="J56" s="20"/>
      <c r="K56" s="20"/>
      <c r="L56" s="9">
        <v>10</v>
      </c>
      <c r="M56" s="23">
        <v>11</v>
      </c>
      <c r="N56" s="23">
        <v>21</v>
      </c>
      <c r="O56" s="20"/>
      <c r="P56" s="20"/>
      <c r="Q56" s="20"/>
      <c r="R56" s="20"/>
      <c r="S56" s="20"/>
      <c r="T56" s="20"/>
      <c r="U56" s="20"/>
      <c r="V56" s="20"/>
      <c r="W56" s="20"/>
      <c r="X56" s="9">
        <v>3</v>
      </c>
      <c r="Y56" s="23">
        <v>4</v>
      </c>
      <c r="Z56" s="23">
        <v>10</v>
      </c>
      <c r="AA56" s="6">
        <f t="shared" si="7"/>
        <v>10</v>
      </c>
      <c r="AB56" s="6">
        <f t="shared" si="8"/>
        <v>6</v>
      </c>
    </row>
    <row r="57" spans="1:28">
      <c r="A57" s="3" t="s">
        <v>12</v>
      </c>
      <c r="B57" s="2">
        <v>33</v>
      </c>
      <c r="C57" s="20"/>
      <c r="D57" s="20"/>
      <c r="E57" s="20"/>
      <c r="F57" s="20"/>
      <c r="G57" s="20"/>
      <c r="H57" s="20"/>
      <c r="I57" s="20"/>
      <c r="J57" s="20"/>
      <c r="K57" s="20"/>
      <c r="L57" s="9">
        <v>8</v>
      </c>
      <c r="M57" s="23">
        <v>17</v>
      </c>
      <c r="N57" s="23">
        <v>17</v>
      </c>
      <c r="O57" s="20"/>
      <c r="P57" s="20"/>
      <c r="Q57" s="20"/>
      <c r="R57" s="20"/>
      <c r="S57" s="20"/>
      <c r="T57" s="20"/>
      <c r="U57" s="20"/>
      <c r="V57" s="20"/>
      <c r="W57" s="20"/>
      <c r="X57" s="9">
        <v>3</v>
      </c>
      <c r="Y57" s="23">
        <v>7</v>
      </c>
      <c r="Z57" s="23">
        <v>7</v>
      </c>
      <c r="AA57" s="6">
        <f t="shared" si="7"/>
        <v>0</v>
      </c>
      <c r="AB57" s="6">
        <f t="shared" si="8"/>
        <v>0</v>
      </c>
    </row>
    <row r="58" spans="1:28">
      <c r="A58" s="3" t="s">
        <v>12</v>
      </c>
      <c r="B58" s="2">
        <v>34</v>
      </c>
      <c r="C58" s="20"/>
      <c r="D58" s="20"/>
      <c r="E58" s="20"/>
      <c r="F58" s="20"/>
      <c r="G58" s="20"/>
      <c r="H58" s="20"/>
      <c r="I58" s="20"/>
      <c r="J58" s="20"/>
      <c r="K58" s="20"/>
      <c r="L58" s="9">
        <v>13</v>
      </c>
      <c r="M58" s="23">
        <v>10</v>
      </c>
      <c r="N58" s="23">
        <v>13</v>
      </c>
      <c r="O58" s="20"/>
      <c r="P58" s="20"/>
      <c r="Q58" s="20"/>
      <c r="R58" s="20"/>
      <c r="S58" s="20"/>
      <c r="T58" s="20"/>
      <c r="U58" s="20"/>
      <c r="V58" s="20"/>
      <c r="W58" s="20"/>
      <c r="X58" s="9">
        <v>4</v>
      </c>
      <c r="Y58" s="23">
        <v>2</v>
      </c>
      <c r="Z58" s="23">
        <v>0</v>
      </c>
      <c r="AA58" s="6">
        <f t="shared" si="7"/>
        <v>3</v>
      </c>
      <c r="AB58" s="6">
        <f t="shared" si="8"/>
        <v>-2</v>
      </c>
    </row>
    <row r="59" spans="1:28" s="6" customFormat="1">
      <c r="A59" s="3" t="s">
        <v>13</v>
      </c>
      <c r="B59" s="8" t="s">
        <v>13</v>
      </c>
      <c r="C59" s="12">
        <f>SUM(C60:C84)</f>
        <v>5695</v>
      </c>
      <c r="D59" s="12">
        <f t="shared" ref="D59:Z59" si="21">SUM(D60:D84)</f>
        <v>5897</v>
      </c>
      <c r="E59" s="12">
        <f t="shared" si="21"/>
        <v>5804</v>
      </c>
      <c r="F59" s="12">
        <f t="shared" si="21"/>
        <v>5912</v>
      </c>
      <c r="G59" s="12">
        <f t="shared" si="21"/>
        <v>5540</v>
      </c>
      <c r="H59" s="12">
        <f t="shared" si="21"/>
        <v>5630</v>
      </c>
      <c r="I59" s="12">
        <f t="shared" si="21"/>
        <v>5385</v>
      </c>
      <c r="J59" s="12">
        <f t="shared" si="21"/>
        <v>5126</v>
      </c>
      <c r="K59" s="12">
        <f t="shared" si="21"/>
        <v>4734</v>
      </c>
      <c r="L59" s="12">
        <f t="shared" si="21"/>
        <v>4285</v>
      </c>
      <c r="M59" s="12">
        <f t="shared" si="21"/>
        <v>3984</v>
      </c>
      <c r="N59" s="12">
        <f t="shared" si="21"/>
        <v>3984</v>
      </c>
      <c r="O59" s="12">
        <f t="shared" si="21"/>
        <v>184</v>
      </c>
      <c r="P59" s="12">
        <f t="shared" si="21"/>
        <v>215</v>
      </c>
      <c r="Q59" s="12">
        <f t="shared" si="21"/>
        <v>233</v>
      </c>
      <c r="R59" s="12">
        <f t="shared" si="21"/>
        <v>118</v>
      </c>
      <c r="S59" s="12">
        <f t="shared" si="21"/>
        <v>128</v>
      </c>
      <c r="T59" s="12">
        <f t="shared" si="21"/>
        <v>222</v>
      </c>
      <c r="U59" s="12">
        <f t="shared" si="21"/>
        <v>151</v>
      </c>
      <c r="V59" s="12">
        <f t="shared" si="21"/>
        <v>230</v>
      </c>
      <c r="W59" s="12">
        <f t="shared" si="21"/>
        <v>359</v>
      </c>
      <c r="X59" s="12">
        <f t="shared" si="21"/>
        <v>208</v>
      </c>
      <c r="Y59" s="12">
        <f t="shared" si="21"/>
        <v>301</v>
      </c>
      <c r="Z59" s="12">
        <f t="shared" si="21"/>
        <v>304</v>
      </c>
      <c r="AA59" s="6">
        <f t="shared" si="7"/>
        <v>0</v>
      </c>
      <c r="AB59" s="6">
        <f t="shared" si="8"/>
        <v>3</v>
      </c>
    </row>
    <row r="60" spans="1:28">
      <c r="A60" s="3" t="s">
        <v>13</v>
      </c>
      <c r="B60" s="2">
        <v>1</v>
      </c>
      <c r="C60" s="20">
        <v>18</v>
      </c>
      <c r="D60" s="20">
        <v>20</v>
      </c>
      <c r="E60" s="20">
        <v>21</v>
      </c>
      <c r="F60" s="20">
        <v>13</v>
      </c>
      <c r="G60" s="20">
        <v>22</v>
      </c>
      <c r="H60" s="20">
        <v>24</v>
      </c>
      <c r="I60" s="20">
        <v>23</v>
      </c>
      <c r="J60" s="20">
        <v>21</v>
      </c>
      <c r="K60" s="20">
        <v>31</v>
      </c>
      <c r="L60" s="9">
        <v>32</v>
      </c>
      <c r="M60" s="23">
        <v>32</v>
      </c>
      <c r="N60" s="23">
        <v>33</v>
      </c>
      <c r="O60" s="20">
        <v>10</v>
      </c>
      <c r="P60" s="20">
        <v>10</v>
      </c>
      <c r="Q60" s="20">
        <v>8</v>
      </c>
      <c r="R60" s="20">
        <v>3</v>
      </c>
      <c r="S60" s="20">
        <v>6</v>
      </c>
      <c r="T60" s="20">
        <v>3</v>
      </c>
      <c r="U60" s="20">
        <v>1</v>
      </c>
      <c r="V60" s="20">
        <v>3</v>
      </c>
      <c r="W60" s="20">
        <v>2</v>
      </c>
      <c r="X60" s="9">
        <v>6</v>
      </c>
      <c r="Y60" s="23">
        <v>6</v>
      </c>
      <c r="Z60" s="23">
        <v>5</v>
      </c>
      <c r="AA60" s="6">
        <f t="shared" si="7"/>
        <v>1</v>
      </c>
      <c r="AB60" s="6">
        <f t="shared" si="8"/>
        <v>-1</v>
      </c>
    </row>
    <row r="61" spans="1:28">
      <c r="A61" s="3" t="s">
        <v>13</v>
      </c>
      <c r="B61" s="2">
        <v>2</v>
      </c>
      <c r="C61" s="20">
        <v>42</v>
      </c>
      <c r="D61" s="20">
        <v>63</v>
      </c>
      <c r="E61" s="20">
        <v>37</v>
      </c>
      <c r="F61" s="20">
        <v>37</v>
      </c>
      <c r="G61" s="20">
        <v>28</v>
      </c>
      <c r="H61" s="20">
        <v>33</v>
      </c>
      <c r="I61" s="20">
        <v>15</v>
      </c>
      <c r="J61" s="20">
        <v>20</v>
      </c>
      <c r="K61" s="20">
        <v>23</v>
      </c>
      <c r="L61" s="9">
        <v>19</v>
      </c>
      <c r="M61" s="23">
        <v>19</v>
      </c>
      <c r="N61" s="23">
        <v>18</v>
      </c>
      <c r="O61" s="20">
        <v>4</v>
      </c>
      <c r="P61" s="20">
        <v>6</v>
      </c>
      <c r="Q61" s="20">
        <v>3</v>
      </c>
      <c r="R61" s="20">
        <v>3</v>
      </c>
      <c r="S61" s="20"/>
      <c r="T61" s="20">
        <v>2</v>
      </c>
      <c r="U61" s="20">
        <v>2</v>
      </c>
      <c r="V61" s="20">
        <v>5</v>
      </c>
      <c r="W61" s="20">
        <v>7</v>
      </c>
      <c r="X61" s="9">
        <v>7</v>
      </c>
      <c r="Y61" s="23">
        <v>5</v>
      </c>
      <c r="Z61" s="23">
        <v>6</v>
      </c>
      <c r="AA61" s="6">
        <f t="shared" si="7"/>
        <v>-1</v>
      </c>
      <c r="AB61" s="6">
        <f t="shared" si="8"/>
        <v>1</v>
      </c>
    </row>
    <row r="62" spans="1:28">
      <c r="A62" s="3" t="s">
        <v>13</v>
      </c>
      <c r="B62" s="2">
        <v>3</v>
      </c>
      <c r="C62" s="20">
        <v>14</v>
      </c>
      <c r="D62" s="20">
        <v>16</v>
      </c>
      <c r="E62" s="20">
        <v>13</v>
      </c>
      <c r="F62" s="20">
        <v>13</v>
      </c>
      <c r="G62" s="20">
        <v>13</v>
      </c>
      <c r="H62" s="20">
        <v>55</v>
      </c>
      <c r="I62" s="20">
        <v>19</v>
      </c>
      <c r="J62" s="20">
        <v>31</v>
      </c>
      <c r="K62" s="20">
        <v>37</v>
      </c>
      <c r="L62" s="9">
        <v>21</v>
      </c>
      <c r="M62" s="23">
        <v>28</v>
      </c>
      <c r="N62" s="23">
        <v>27</v>
      </c>
      <c r="O62" s="20">
        <v>3</v>
      </c>
      <c r="P62" s="20">
        <v>3</v>
      </c>
      <c r="Q62" s="20">
        <v>3</v>
      </c>
      <c r="R62" s="20">
        <v>3</v>
      </c>
      <c r="S62" s="20">
        <v>3</v>
      </c>
      <c r="T62" s="20">
        <v>3</v>
      </c>
      <c r="U62" s="20">
        <v>2</v>
      </c>
      <c r="V62" s="20">
        <v>6</v>
      </c>
      <c r="W62" s="20">
        <v>8</v>
      </c>
      <c r="X62" s="9">
        <v>9</v>
      </c>
      <c r="Y62" s="23">
        <v>16</v>
      </c>
      <c r="Z62" s="23">
        <v>11</v>
      </c>
      <c r="AA62" s="6">
        <f t="shared" si="7"/>
        <v>-1</v>
      </c>
      <c r="AB62" s="6">
        <f t="shared" si="8"/>
        <v>-5</v>
      </c>
    </row>
    <row r="63" spans="1:28">
      <c r="A63" s="3" t="s">
        <v>13</v>
      </c>
      <c r="B63" s="2">
        <v>4</v>
      </c>
      <c r="C63" s="20">
        <v>332</v>
      </c>
      <c r="D63" s="20">
        <v>359</v>
      </c>
      <c r="E63" s="20">
        <v>350</v>
      </c>
      <c r="F63" s="20">
        <v>316</v>
      </c>
      <c r="G63" s="20">
        <v>320</v>
      </c>
      <c r="H63" s="20">
        <v>257</v>
      </c>
      <c r="I63" s="20">
        <v>300</v>
      </c>
      <c r="J63" s="20">
        <v>300</v>
      </c>
      <c r="K63" s="20">
        <v>299</v>
      </c>
      <c r="L63" s="9">
        <v>209</v>
      </c>
      <c r="M63" s="23">
        <v>156</v>
      </c>
      <c r="N63" s="24">
        <v>208</v>
      </c>
      <c r="O63" s="20">
        <v>4</v>
      </c>
      <c r="P63" s="20">
        <v>4</v>
      </c>
      <c r="Q63" s="20">
        <v>4</v>
      </c>
      <c r="R63" s="20"/>
      <c r="S63" s="20">
        <v>2</v>
      </c>
      <c r="T63" s="20">
        <v>54</v>
      </c>
      <c r="U63" s="20">
        <v>4</v>
      </c>
      <c r="V63" s="20">
        <v>4</v>
      </c>
      <c r="W63" s="20">
        <v>2</v>
      </c>
      <c r="X63" s="9">
        <v>2</v>
      </c>
      <c r="Y63" s="23">
        <v>2</v>
      </c>
      <c r="Z63" s="23">
        <v>3</v>
      </c>
      <c r="AA63" s="6">
        <f t="shared" si="7"/>
        <v>52</v>
      </c>
      <c r="AB63" s="6">
        <f t="shared" si="8"/>
        <v>1</v>
      </c>
    </row>
    <row r="64" spans="1:28">
      <c r="A64" s="3" t="s">
        <v>13</v>
      </c>
      <c r="B64" s="2">
        <v>5</v>
      </c>
      <c r="C64" s="20">
        <v>408</v>
      </c>
      <c r="D64" s="20">
        <v>438</v>
      </c>
      <c r="E64" s="20">
        <v>439</v>
      </c>
      <c r="F64" s="20">
        <v>455</v>
      </c>
      <c r="G64" s="20">
        <v>456</v>
      </c>
      <c r="H64" s="20">
        <v>420</v>
      </c>
      <c r="I64" s="20">
        <v>420</v>
      </c>
      <c r="J64" s="20">
        <v>328</v>
      </c>
      <c r="K64" s="20">
        <v>325</v>
      </c>
      <c r="L64" s="9">
        <v>263</v>
      </c>
      <c r="M64" s="23">
        <v>281</v>
      </c>
      <c r="N64" s="23">
        <v>279</v>
      </c>
      <c r="O64" s="20">
        <v>12</v>
      </c>
      <c r="P64" s="20">
        <v>17</v>
      </c>
      <c r="Q64" s="20">
        <v>17</v>
      </c>
      <c r="R64" s="20"/>
      <c r="S64" s="20">
        <v>17</v>
      </c>
      <c r="T64" s="20">
        <v>7</v>
      </c>
      <c r="U64" s="20">
        <v>7</v>
      </c>
      <c r="V64" s="20">
        <v>5</v>
      </c>
      <c r="W64" s="20">
        <v>3</v>
      </c>
      <c r="X64" s="9">
        <v>3</v>
      </c>
      <c r="Y64" s="23">
        <v>8</v>
      </c>
      <c r="Z64" s="23">
        <v>7</v>
      </c>
      <c r="AA64" s="6">
        <f t="shared" si="7"/>
        <v>-2</v>
      </c>
      <c r="AB64" s="6">
        <f t="shared" si="8"/>
        <v>-1</v>
      </c>
    </row>
    <row r="65" spans="1:28">
      <c r="A65" s="3" t="s">
        <v>13</v>
      </c>
      <c r="B65" s="2">
        <v>6</v>
      </c>
      <c r="C65" s="20">
        <v>558</v>
      </c>
      <c r="D65" s="20">
        <v>584</v>
      </c>
      <c r="E65" s="20">
        <v>550</v>
      </c>
      <c r="F65" s="20">
        <v>475</v>
      </c>
      <c r="G65" s="20">
        <v>473</v>
      </c>
      <c r="H65" s="20">
        <v>353</v>
      </c>
      <c r="I65" s="20">
        <v>360</v>
      </c>
      <c r="J65" s="20">
        <v>370</v>
      </c>
      <c r="K65" s="20">
        <v>325</v>
      </c>
      <c r="L65" s="9">
        <v>382</v>
      </c>
      <c r="M65" s="23">
        <v>360</v>
      </c>
      <c r="N65" s="23">
        <v>325</v>
      </c>
      <c r="O65" s="20">
        <v>3</v>
      </c>
      <c r="P65" s="20">
        <v>13</v>
      </c>
      <c r="Q65" s="20">
        <v>9</v>
      </c>
      <c r="R65" s="20">
        <v>10</v>
      </c>
      <c r="S65" s="20">
        <v>9</v>
      </c>
      <c r="T65" s="20">
        <v>6</v>
      </c>
      <c r="U65" s="20">
        <v>6</v>
      </c>
      <c r="V65" s="20">
        <v>12</v>
      </c>
      <c r="W65" s="20">
        <v>9</v>
      </c>
      <c r="X65" s="9">
        <v>14</v>
      </c>
      <c r="Y65" s="23">
        <v>6</v>
      </c>
      <c r="Z65" s="23">
        <v>5</v>
      </c>
      <c r="AA65" s="6">
        <f t="shared" si="7"/>
        <v>-35</v>
      </c>
      <c r="AB65" s="6">
        <f t="shared" si="8"/>
        <v>-1</v>
      </c>
    </row>
    <row r="66" spans="1:28">
      <c r="A66" s="3" t="s">
        <v>13</v>
      </c>
      <c r="B66" s="2">
        <v>7</v>
      </c>
      <c r="C66" s="20">
        <v>354</v>
      </c>
      <c r="D66" s="20">
        <v>364</v>
      </c>
      <c r="E66" s="20">
        <v>321</v>
      </c>
      <c r="F66" s="20">
        <v>371</v>
      </c>
      <c r="G66" s="20">
        <v>351</v>
      </c>
      <c r="H66" s="20">
        <v>354</v>
      </c>
      <c r="I66" s="20">
        <v>299</v>
      </c>
      <c r="J66" s="20">
        <v>220</v>
      </c>
      <c r="K66" s="20">
        <v>199</v>
      </c>
      <c r="L66" s="9">
        <v>203</v>
      </c>
      <c r="M66" s="23">
        <v>155</v>
      </c>
      <c r="N66" s="23">
        <v>181</v>
      </c>
      <c r="O66" s="20">
        <v>5</v>
      </c>
      <c r="P66" s="20">
        <v>9</v>
      </c>
      <c r="Q66" s="20">
        <v>5</v>
      </c>
      <c r="R66" s="20">
        <v>7</v>
      </c>
      <c r="S66" s="20">
        <v>7</v>
      </c>
      <c r="T66" s="20">
        <v>4</v>
      </c>
      <c r="U66" s="20">
        <v>6</v>
      </c>
      <c r="V66" s="20">
        <v>4</v>
      </c>
      <c r="W66" s="20">
        <v>10</v>
      </c>
      <c r="X66" s="9">
        <v>10</v>
      </c>
      <c r="Y66" s="23">
        <v>4</v>
      </c>
      <c r="Z66" s="23">
        <v>7</v>
      </c>
      <c r="AA66" s="6">
        <f t="shared" si="7"/>
        <v>26</v>
      </c>
      <c r="AB66" s="6">
        <f t="shared" si="8"/>
        <v>3</v>
      </c>
    </row>
    <row r="67" spans="1:28">
      <c r="A67" s="3" t="s">
        <v>13</v>
      </c>
      <c r="B67" s="2">
        <v>8</v>
      </c>
      <c r="C67" s="20">
        <v>836</v>
      </c>
      <c r="D67" s="20">
        <v>852</v>
      </c>
      <c r="E67" s="20">
        <v>822</v>
      </c>
      <c r="F67" s="20">
        <v>761</v>
      </c>
      <c r="G67" s="20">
        <v>753</v>
      </c>
      <c r="H67" s="20">
        <v>786</v>
      </c>
      <c r="I67" s="20">
        <v>572</v>
      </c>
      <c r="J67" s="20">
        <v>547</v>
      </c>
      <c r="K67" s="20">
        <v>601</v>
      </c>
      <c r="L67" s="9">
        <v>599</v>
      </c>
      <c r="M67" s="23">
        <v>556</v>
      </c>
      <c r="N67" s="23">
        <v>552</v>
      </c>
      <c r="O67" s="20">
        <v>15</v>
      </c>
      <c r="P67" s="20">
        <v>13</v>
      </c>
      <c r="Q67" s="20">
        <v>15</v>
      </c>
      <c r="R67" s="20">
        <v>13</v>
      </c>
      <c r="S67" s="20">
        <v>5</v>
      </c>
      <c r="T67" s="20">
        <v>5</v>
      </c>
      <c r="U67" s="20">
        <v>8</v>
      </c>
      <c r="V67" s="20">
        <v>10</v>
      </c>
      <c r="W67" s="20">
        <v>11</v>
      </c>
      <c r="X67" s="9">
        <v>5</v>
      </c>
      <c r="Y67" s="23">
        <v>11</v>
      </c>
      <c r="Z67" s="23">
        <v>11</v>
      </c>
      <c r="AA67" s="6">
        <f t="shared" si="7"/>
        <v>-4</v>
      </c>
      <c r="AB67" s="6">
        <f t="shared" si="8"/>
        <v>0</v>
      </c>
    </row>
    <row r="68" spans="1:28">
      <c r="A68" s="3" t="s">
        <v>13</v>
      </c>
      <c r="B68" s="2">
        <v>9</v>
      </c>
      <c r="C68" s="20">
        <v>642</v>
      </c>
      <c r="D68" s="20">
        <v>674</v>
      </c>
      <c r="E68" s="20">
        <v>702</v>
      </c>
      <c r="F68" s="20">
        <v>752</v>
      </c>
      <c r="G68" s="20">
        <v>752</v>
      </c>
      <c r="H68" s="20">
        <v>798</v>
      </c>
      <c r="I68" s="20">
        <v>765</v>
      </c>
      <c r="J68" s="20">
        <v>750</v>
      </c>
      <c r="K68" s="20">
        <v>661</v>
      </c>
      <c r="L68" s="9">
        <v>612</v>
      </c>
      <c r="M68" s="23">
        <v>545</v>
      </c>
      <c r="N68" s="23">
        <v>504</v>
      </c>
      <c r="O68" s="20">
        <v>6</v>
      </c>
      <c r="P68" s="20">
        <v>4</v>
      </c>
      <c r="Q68" s="20">
        <v>5</v>
      </c>
      <c r="R68" s="20"/>
      <c r="S68" s="20"/>
      <c r="T68" s="20">
        <v>3</v>
      </c>
      <c r="U68" s="20">
        <v>3</v>
      </c>
      <c r="V68" s="20">
        <v>4</v>
      </c>
      <c r="W68" s="20">
        <v>5</v>
      </c>
      <c r="X68" s="9">
        <v>5</v>
      </c>
      <c r="Y68" s="23">
        <v>4</v>
      </c>
      <c r="Z68" s="23">
        <v>1</v>
      </c>
      <c r="AA68" s="6">
        <f t="shared" si="7"/>
        <v>-41</v>
      </c>
      <c r="AB68" s="6">
        <f t="shared" si="8"/>
        <v>-3</v>
      </c>
    </row>
    <row r="69" spans="1:28">
      <c r="A69" s="3" t="s">
        <v>13</v>
      </c>
      <c r="B69" s="2">
        <v>10</v>
      </c>
      <c r="C69" s="20">
        <v>356</v>
      </c>
      <c r="D69" s="20">
        <v>347</v>
      </c>
      <c r="E69" s="20">
        <v>408</v>
      </c>
      <c r="F69" s="20">
        <v>628</v>
      </c>
      <c r="G69" s="20">
        <v>634</v>
      </c>
      <c r="H69" s="20">
        <v>505</v>
      </c>
      <c r="I69" s="20">
        <v>499</v>
      </c>
      <c r="J69" s="20">
        <v>499</v>
      </c>
      <c r="K69" s="20">
        <v>316</v>
      </c>
      <c r="L69" s="9">
        <v>299</v>
      </c>
      <c r="M69" s="23">
        <v>265</v>
      </c>
      <c r="N69" s="23">
        <v>250</v>
      </c>
      <c r="O69" s="20">
        <v>20</v>
      </c>
      <c r="P69" s="20">
        <v>18</v>
      </c>
      <c r="Q69" s="20">
        <v>39</v>
      </c>
      <c r="R69" s="20"/>
      <c r="S69" s="20">
        <v>6</v>
      </c>
      <c r="T69" s="20">
        <v>11</v>
      </c>
      <c r="U69" s="20">
        <v>11</v>
      </c>
      <c r="V69" s="20">
        <v>11</v>
      </c>
      <c r="W69" s="20">
        <v>21</v>
      </c>
      <c r="X69" s="9">
        <v>12</v>
      </c>
      <c r="Y69" s="23">
        <v>24</v>
      </c>
      <c r="Z69" s="23">
        <v>31</v>
      </c>
      <c r="AA69" s="6">
        <f t="shared" si="7"/>
        <v>-15</v>
      </c>
      <c r="AB69" s="6">
        <f t="shared" si="8"/>
        <v>7</v>
      </c>
    </row>
    <row r="70" spans="1:28">
      <c r="A70" s="3" t="s">
        <v>13</v>
      </c>
      <c r="B70" s="2">
        <v>11</v>
      </c>
      <c r="C70" s="20">
        <v>100</v>
      </c>
      <c r="D70" s="20">
        <v>106</v>
      </c>
      <c r="E70" s="20">
        <v>105</v>
      </c>
      <c r="F70" s="20">
        <v>75</v>
      </c>
      <c r="G70" s="20">
        <v>72</v>
      </c>
      <c r="H70" s="20">
        <v>41</v>
      </c>
      <c r="I70" s="20">
        <v>39</v>
      </c>
      <c r="J70" s="20">
        <v>11</v>
      </c>
      <c r="K70" s="20">
        <v>11</v>
      </c>
      <c r="L70" s="9">
        <v>5</v>
      </c>
      <c r="M70" s="23">
        <v>11</v>
      </c>
      <c r="N70" s="23">
        <v>13</v>
      </c>
      <c r="O70" s="20">
        <v>5</v>
      </c>
      <c r="P70" s="20">
        <v>6</v>
      </c>
      <c r="Q70" s="20">
        <v>6</v>
      </c>
      <c r="R70" s="20">
        <v>2</v>
      </c>
      <c r="S70" s="20">
        <v>3</v>
      </c>
      <c r="T70" s="20">
        <v>6</v>
      </c>
      <c r="U70" s="20">
        <v>3</v>
      </c>
      <c r="V70" s="20">
        <v>6</v>
      </c>
      <c r="W70" s="20">
        <v>7</v>
      </c>
      <c r="X70" s="9">
        <v>5</v>
      </c>
      <c r="Y70" s="23">
        <v>10</v>
      </c>
      <c r="Z70" s="23">
        <v>3</v>
      </c>
      <c r="AA70" s="6">
        <f t="shared" si="7"/>
        <v>2</v>
      </c>
      <c r="AB70" s="6">
        <f t="shared" si="8"/>
        <v>-7</v>
      </c>
    </row>
    <row r="71" spans="1:28">
      <c r="A71" s="3" t="s">
        <v>13</v>
      </c>
      <c r="B71" s="2">
        <v>12</v>
      </c>
      <c r="C71" s="20">
        <v>527</v>
      </c>
      <c r="D71" s="20">
        <v>507</v>
      </c>
      <c r="E71" s="20">
        <v>502</v>
      </c>
      <c r="F71" s="20">
        <v>434</v>
      </c>
      <c r="G71" s="20">
        <v>121</v>
      </c>
      <c r="H71" s="20">
        <v>396</v>
      </c>
      <c r="I71" s="20">
        <v>461</v>
      </c>
      <c r="J71" s="20">
        <v>409</v>
      </c>
      <c r="K71" s="20">
        <v>471</v>
      </c>
      <c r="L71" s="9">
        <v>358</v>
      </c>
      <c r="M71" s="23">
        <v>426</v>
      </c>
      <c r="N71" s="23">
        <v>421</v>
      </c>
      <c r="O71" s="20">
        <v>37</v>
      </c>
      <c r="P71" s="20">
        <v>28</v>
      </c>
      <c r="Q71" s="20">
        <v>27</v>
      </c>
      <c r="R71" s="20">
        <v>9</v>
      </c>
      <c r="S71" s="20">
        <v>2</v>
      </c>
      <c r="T71" s="20">
        <v>42</v>
      </c>
      <c r="U71" s="20">
        <v>0</v>
      </c>
      <c r="V71" s="20">
        <v>8</v>
      </c>
      <c r="W71" s="20">
        <v>18</v>
      </c>
      <c r="X71" s="9">
        <v>7</v>
      </c>
      <c r="Y71" s="23">
        <v>18</v>
      </c>
      <c r="Z71" s="23">
        <v>18</v>
      </c>
      <c r="AA71" s="6">
        <f t="shared" ref="AA71:AA134" si="22">N71-M71</f>
        <v>-5</v>
      </c>
      <c r="AB71" s="6">
        <f t="shared" ref="AB71:AB134" si="23">Z71-Y71</f>
        <v>0</v>
      </c>
    </row>
    <row r="72" spans="1:28">
      <c r="A72" s="3" t="s">
        <v>13</v>
      </c>
      <c r="B72" s="2">
        <v>13</v>
      </c>
      <c r="C72" s="20">
        <v>371</v>
      </c>
      <c r="D72" s="20">
        <v>415</v>
      </c>
      <c r="E72" s="20">
        <v>444</v>
      </c>
      <c r="F72" s="20">
        <v>586</v>
      </c>
      <c r="G72" s="20">
        <v>590</v>
      </c>
      <c r="H72" s="20">
        <v>513</v>
      </c>
      <c r="I72" s="20">
        <v>399</v>
      </c>
      <c r="J72" s="20">
        <v>421</v>
      </c>
      <c r="K72" s="20">
        <v>516</v>
      </c>
      <c r="L72" s="9">
        <v>387</v>
      </c>
      <c r="M72" s="23">
        <v>429</v>
      </c>
      <c r="N72" s="23">
        <v>392</v>
      </c>
      <c r="O72" s="20">
        <v>49</v>
      </c>
      <c r="P72" s="20">
        <v>70</v>
      </c>
      <c r="Q72" s="20">
        <v>69</v>
      </c>
      <c r="R72" s="20">
        <v>39</v>
      </c>
      <c r="S72" s="20">
        <v>37</v>
      </c>
      <c r="T72" s="20">
        <v>54</v>
      </c>
      <c r="U72" s="20">
        <v>73</v>
      </c>
      <c r="V72" s="20">
        <v>123</v>
      </c>
      <c r="W72" s="20">
        <v>161</v>
      </c>
      <c r="X72" s="9">
        <v>49</v>
      </c>
      <c r="Y72" s="23">
        <v>69</v>
      </c>
      <c r="Z72" s="23">
        <v>62</v>
      </c>
      <c r="AA72" s="6">
        <f t="shared" si="22"/>
        <v>-37</v>
      </c>
      <c r="AB72" s="6">
        <f t="shared" si="23"/>
        <v>-7</v>
      </c>
    </row>
    <row r="73" spans="1:28">
      <c r="A73" s="3" t="s">
        <v>13</v>
      </c>
      <c r="B73" s="2">
        <v>14</v>
      </c>
      <c r="C73" s="20">
        <v>518</v>
      </c>
      <c r="D73" s="20">
        <v>527</v>
      </c>
      <c r="E73" s="20">
        <v>533</v>
      </c>
      <c r="F73" s="20">
        <v>544</v>
      </c>
      <c r="G73" s="20">
        <v>527</v>
      </c>
      <c r="H73" s="20">
        <v>561</v>
      </c>
      <c r="I73" s="20">
        <v>667</v>
      </c>
      <c r="J73" s="20">
        <v>619</v>
      </c>
      <c r="K73" s="20">
        <v>242</v>
      </c>
      <c r="L73" s="9">
        <v>219</v>
      </c>
      <c r="M73" s="23">
        <v>163</v>
      </c>
      <c r="N73" s="24">
        <v>274</v>
      </c>
      <c r="O73" s="20">
        <v>4</v>
      </c>
      <c r="P73" s="20">
        <v>6</v>
      </c>
      <c r="Q73" s="20">
        <v>14</v>
      </c>
      <c r="R73" s="20">
        <v>27</v>
      </c>
      <c r="S73" s="20">
        <v>22</v>
      </c>
      <c r="T73" s="20">
        <v>20</v>
      </c>
      <c r="U73" s="20">
        <v>4</v>
      </c>
      <c r="V73" s="20">
        <v>4</v>
      </c>
      <c r="W73" s="20">
        <v>48</v>
      </c>
      <c r="X73" s="9">
        <v>29</v>
      </c>
      <c r="Y73" s="23">
        <v>18</v>
      </c>
      <c r="Z73" s="23">
        <v>20</v>
      </c>
      <c r="AA73" s="6">
        <f t="shared" si="22"/>
        <v>111</v>
      </c>
      <c r="AB73" s="6">
        <f t="shared" si="23"/>
        <v>2</v>
      </c>
    </row>
    <row r="74" spans="1:28">
      <c r="A74" s="3" t="s">
        <v>13</v>
      </c>
      <c r="B74" s="2">
        <v>15</v>
      </c>
      <c r="C74" s="20">
        <v>17</v>
      </c>
      <c r="D74" s="20">
        <v>20</v>
      </c>
      <c r="E74" s="20">
        <v>23</v>
      </c>
      <c r="F74" s="20">
        <v>25</v>
      </c>
      <c r="G74" s="20">
        <v>23</v>
      </c>
      <c r="H74" s="20">
        <v>30</v>
      </c>
      <c r="I74" s="20">
        <v>3</v>
      </c>
      <c r="J74" s="20">
        <v>3</v>
      </c>
      <c r="K74" s="20">
        <v>64</v>
      </c>
      <c r="L74" s="9">
        <v>58</v>
      </c>
      <c r="M74" s="23">
        <v>39</v>
      </c>
      <c r="N74" s="23">
        <v>44</v>
      </c>
      <c r="O74" s="20">
        <v>1</v>
      </c>
      <c r="P74" s="20">
        <v>2</v>
      </c>
      <c r="Q74" s="20">
        <v>3</v>
      </c>
      <c r="R74" s="20">
        <v>1</v>
      </c>
      <c r="S74" s="20">
        <v>3</v>
      </c>
      <c r="T74" s="20">
        <v>2</v>
      </c>
      <c r="U74" s="20">
        <v>1</v>
      </c>
      <c r="V74" s="20">
        <v>1</v>
      </c>
      <c r="W74" s="20">
        <v>13</v>
      </c>
      <c r="X74" s="9">
        <v>12</v>
      </c>
      <c r="Y74" s="23">
        <v>13</v>
      </c>
      <c r="Z74" s="23">
        <v>8</v>
      </c>
      <c r="AA74" s="6">
        <f t="shared" si="22"/>
        <v>5</v>
      </c>
      <c r="AB74" s="6">
        <f t="shared" si="23"/>
        <v>-5</v>
      </c>
    </row>
    <row r="75" spans="1:28">
      <c r="A75" s="3" t="s">
        <v>13</v>
      </c>
      <c r="B75" s="2">
        <v>16</v>
      </c>
      <c r="C75" s="20">
        <v>602</v>
      </c>
      <c r="D75" s="20">
        <v>605</v>
      </c>
      <c r="E75" s="20">
        <v>534</v>
      </c>
      <c r="F75" s="20">
        <v>427</v>
      </c>
      <c r="G75" s="20">
        <v>405</v>
      </c>
      <c r="H75" s="20">
        <v>504</v>
      </c>
      <c r="I75" s="20">
        <v>494</v>
      </c>
      <c r="J75" s="20">
        <v>494</v>
      </c>
      <c r="K75" s="20">
        <v>514</v>
      </c>
      <c r="L75" s="9">
        <v>493</v>
      </c>
      <c r="M75" s="23">
        <v>343</v>
      </c>
      <c r="N75" s="24">
        <v>289</v>
      </c>
      <c r="O75" s="20">
        <v>6</v>
      </c>
      <c r="P75" s="20">
        <v>6</v>
      </c>
      <c r="Q75" s="20">
        <v>6</v>
      </c>
      <c r="R75" s="20">
        <v>1</v>
      </c>
      <c r="S75" s="20">
        <v>6</v>
      </c>
      <c r="T75" s="20">
        <v>0</v>
      </c>
      <c r="U75" s="20">
        <v>0</v>
      </c>
      <c r="V75" s="20">
        <v>0</v>
      </c>
      <c r="W75" s="20">
        <v>1</v>
      </c>
      <c r="X75" s="9">
        <v>3</v>
      </c>
      <c r="Y75" s="23">
        <v>4</v>
      </c>
      <c r="Z75" s="23">
        <v>13</v>
      </c>
      <c r="AA75" s="6">
        <f t="shared" si="22"/>
        <v>-54</v>
      </c>
      <c r="AB75" s="6">
        <f t="shared" si="23"/>
        <v>9</v>
      </c>
    </row>
    <row r="76" spans="1:28">
      <c r="A76" s="3" t="s">
        <v>13</v>
      </c>
      <c r="B76" s="2">
        <v>17</v>
      </c>
      <c r="C76" s="20">
        <v>0</v>
      </c>
      <c r="D76" s="20">
        <v>0</v>
      </c>
      <c r="E76" s="20">
        <v>0</v>
      </c>
      <c r="F76" s="20">
        <v>0</v>
      </c>
      <c r="G76" s="20">
        <v>0</v>
      </c>
      <c r="H76" s="20">
        <v>0</v>
      </c>
      <c r="I76" s="20">
        <v>7</v>
      </c>
      <c r="J76" s="20">
        <v>28</v>
      </c>
      <c r="K76" s="20">
        <v>33</v>
      </c>
      <c r="L76" s="9">
        <v>37</v>
      </c>
      <c r="M76" s="23">
        <v>50</v>
      </c>
      <c r="N76" s="23">
        <v>27</v>
      </c>
      <c r="O76" s="20">
        <v>0</v>
      </c>
      <c r="P76" s="20">
        <v>0</v>
      </c>
      <c r="Q76" s="20">
        <v>0</v>
      </c>
      <c r="R76" s="20">
        <v>0</v>
      </c>
      <c r="S76" s="20">
        <v>0</v>
      </c>
      <c r="T76" s="20">
        <v>0</v>
      </c>
      <c r="U76" s="20">
        <v>0</v>
      </c>
      <c r="V76" s="20">
        <v>17</v>
      </c>
      <c r="W76" s="20">
        <v>16</v>
      </c>
      <c r="X76" s="9">
        <v>4</v>
      </c>
      <c r="Y76" s="23">
        <v>25</v>
      </c>
      <c r="Z76" s="23">
        <v>23</v>
      </c>
      <c r="AA76" s="6">
        <f t="shared" si="22"/>
        <v>-23</v>
      </c>
      <c r="AB76" s="6">
        <f t="shared" si="23"/>
        <v>-2</v>
      </c>
    </row>
    <row r="77" spans="1:28">
      <c r="A77" s="3" t="s">
        <v>13</v>
      </c>
      <c r="B77" s="2">
        <v>18</v>
      </c>
      <c r="C77" s="20">
        <v>0</v>
      </c>
      <c r="D77" s="20">
        <v>0</v>
      </c>
      <c r="E77" s="20">
        <v>0</v>
      </c>
      <c r="F77" s="20">
        <v>0</v>
      </c>
      <c r="G77" s="20">
        <v>0</v>
      </c>
      <c r="H77" s="20">
        <v>0</v>
      </c>
      <c r="I77" s="20">
        <v>8</v>
      </c>
      <c r="J77" s="20">
        <v>10</v>
      </c>
      <c r="K77" s="20">
        <v>16</v>
      </c>
      <c r="L77" s="9">
        <v>24</v>
      </c>
      <c r="M77" s="23">
        <v>24</v>
      </c>
      <c r="N77" s="23">
        <v>19</v>
      </c>
      <c r="O77" s="20">
        <v>0</v>
      </c>
      <c r="P77" s="20">
        <v>0</v>
      </c>
      <c r="Q77" s="20">
        <v>0</v>
      </c>
      <c r="R77" s="20">
        <v>0</v>
      </c>
      <c r="S77" s="20">
        <v>0</v>
      </c>
      <c r="T77" s="20">
        <v>0</v>
      </c>
      <c r="U77" s="20">
        <v>0</v>
      </c>
      <c r="V77" s="20">
        <v>2</v>
      </c>
      <c r="W77" s="20">
        <v>5</v>
      </c>
      <c r="X77" s="9">
        <v>7</v>
      </c>
      <c r="Y77" s="23">
        <v>7</v>
      </c>
      <c r="Z77" s="23">
        <v>9</v>
      </c>
      <c r="AA77" s="6">
        <f t="shared" si="22"/>
        <v>-5</v>
      </c>
      <c r="AB77" s="6">
        <f t="shared" si="23"/>
        <v>2</v>
      </c>
    </row>
    <row r="78" spans="1:28">
      <c r="A78" s="3" t="s">
        <v>13</v>
      </c>
      <c r="B78" s="2">
        <v>19</v>
      </c>
      <c r="C78" s="20">
        <v>0</v>
      </c>
      <c r="D78" s="20">
        <v>0</v>
      </c>
      <c r="E78" s="20">
        <v>0</v>
      </c>
      <c r="F78" s="20">
        <v>0</v>
      </c>
      <c r="G78" s="20">
        <v>0</v>
      </c>
      <c r="H78" s="20">
        <v>0</v>
      </c>
      <c r="I78" s="20">
        <v>20</v>
      </c>
      <c r="J78" s="20">
        <v>27</v>
      </c>
      <c r="K78" s="20">
        <v>27</v>
      </c>
      <c r="L78" s="9">
        <v>27</v>
      </c>
      <c r="M78" s="23">
        <v>28</v>
      </c>
      <c r="N78" s="23">
        <v>43</v>
      </c>
      <c r="O78" s="20">
        <v>0</v>
      </c>
      <c r="P78" s="20">
        <v>0</v>
      </c>
      <c r="Q78" s="20">
        <v>0</v>
      </c>
      <c r="R78" s="20">
        <v>0</v>
      </c>
      <c r="S78" s="20">
        <v>0</v>
      </c>
      <c r="T78" s="20">
        <v>0</v>
      </c>
      <c r="U78" s="20">
        <v>1</v>
      </c>
      <c r="V78" s="20">
        <v>1</v>
      </c>
      <c r="W78" s="20">
        <v>1</v>
      </c>
      <c r="X78" s="9">
        <v>1</v>
      </c>
      <c r="Y78" s="23">
        <v>5</v>
      </c>
      <c r="Z78" s="23">
        <v>14</v>
      </c>
      <c r="AA78" s="6">
        <f t="shared" si="22"/>
        <v>15</v>
      </c>
      <c r="AB78" s="6">
        <f t="shared" si="23"/>
        <v>9</v>
      </c>
    </row>
    <row r="79" spans="1:28">
      <c r="A79" s="3" t="s">
        <v>13</v>
      </c>
      <c r="B79" s="2">
        <v>20</v>
      </c>
      <c r="C79" s="20">
        <v>0</v>
      </c>
      <c r="D79" s="20">
        <v>0</v>
      </c>
      <c r="E79" s="20">
        <v>0</v>
      </c>
      <c r="F79" s="20">
        <v>0</v>
      </c>
      <c r="G79" s="20">
        <v>0</v>
      </c>
      <c r="H79" s="20">
        <v>0</v>
      </c>
      <c r="I79" s="20">
        <v>8</v>
      </c>
      <c r="J79" s="20">
        <v>9</v>
      </c>
      <c r="K79" s="20">
        <v>14</v>
      </c>
      <c r="L79" s="9">
        <v>8</v>
      </c>
      <c r="M79" s="23">
        <v>11</v>
      </c>
      <c r="N79" s="23">
        <v>11</v>
      </c>
      <c r="O79" s="20">
        <v>0</v>
      </c>
      <c r="P79" s="20">
        <v>0</v>
      </c>
      <c r="Q79" s="20">
        <v>0</v>
      </c>
      <c r="R79" s="20">
        <v>0</v>
      </c>
      <c r="S79" s="20">
        <v>0</v>
      </c>
      <c r="T79" s="20">
        <v>0</v>
      </c>
      <c r="U79" s="20">
        <v>8</v>
      </c>
      <c r="V79" s="20">
        <v>2</v>
      </c>
      <c r="W79" s="20">
        <v>8</v>
      </c>
      <c r="X79" s="9">
        <v>4</v>
      </c>
      <c r="Y79" s="23">
        <v>16</v>
      </c>
      <c r="Z79" s="23">
        <v>15</v>
      </c>
      <c r="AA79" s="6">
        <f t="shared" si="22"/>
        <v>0</v>
      </c>
      <c r="AB79" s="6">
        <f t="shared" si="23"/>
        <v>-1</v>
      </c>
    </row>
    <row r="80" spans="1:28">
      <c r="A80" s="3" t="s">
        <v>13</v>
      </c>
      <c r="B80" s="2">
        <v>21</v>
      </c>
      <c r="C80" s="20">
        <v>0</v>
      </c>
      <c r="D80" s="20">
        <v>0</v>
      </c>
      <c r="E80" s="20">
        <v>0</v>
      </c>
      <c r="F80" s="20">
        <v>0</v>
      </c>
      <c r="G80" s="20">
        <v>0</v>
      </c>
      <c r="H80" s="20">
        <v>0</v>
      </c>
      <c r="I80" s="20">
        <v>7</v>
      </c>
      <c r="J80" s="20">
        <v>9</v>
      </c>
      <c r="K80" s="20">
        <v>9</v>
      </c>
      <c r="L80" s="9">
        <v>6</v>
      </c>
      <c r="M80" s="23">
        <v>10</v>
      </c>
      <c r="N80" s="23">
        <v>10</v>
      </c>
      <c r="O80" s="20">
        <v>0</v>
      </c>
      <c r="P80" s="20">
        <v>0</v>
      </c>
      <c r="Q80" s="20">
        <v>0</v>
      </c>
      <c r="R80" s="20">
        <v>0</v>
      </c>
      <c r="S80" s="20">
        <v>0</v>
      </c>
      <c r="T80" s="20">
        <v>0</v>
      </c>
      <c r="U80" s="20">
        <v>11</v>
      </c>
      <c r="V80" s="20">
        <v>2</v>
      </c>
      <c r="W80" s="20">
        <v>3</v>
      </c>
      <c r="X80" s="9">
        <v>3</v>
      </c>
      <c r="Y80" s="23">
        <v>3</v>
      </c>
      <c r="Z80" s="23">
        <v>3</v>
      </c>
      <c r="AA80" s="6">
        <f t="shared" si="22"/>
        <v>0</v>
      </c>
      <c r="AB80" s="6">
        <f t="shared" si="23"/>
        <v>0</v>
      </c>
    </row>
    <row r="81" spans="1:29">
      <c r="A81" s="3" t="s">
        <v>13</v>
      </c>
      <c r="B81" s="2">
        <v>22</v>
      </c>
      <c r="C81" s="20"/>
      <c r="D81" s="20"/>
      <c r="E81" s="20"/>
      <c r="F81" s="20"/>
      <c r="G81" s="20"/>
      <c r="H81" s="20"/>
      <c r="I81" s="20"/>
      <c r="J81" s="20"/>
      <c r="K81" s="20"/>
      <c r="L81" s="9">
        <v>5</v>
      </c>
      <c r="M81" s="23">
        <v>5</v>
      </c>
      <c r="N81" s="23">
        <v>5</v>
      </c>
      <c r="O81" s="20"/>
      <c r="P81" s="20"/>
      <c r="Q81" s="20"/>
      <c r="R81" s="20"/>
      <c r="S81" s="20"/>
      <c r="T81" s="20"/>
      <c r="U81" s="20"/>
      <c r="V81" s="20"/>
      <c r="W81" s="20"/>
      <c r="X81" s="9">
        <v>4</v>
      </c>
      <c r="Y81" s="23">
        <v>4</v>
      </c>
      <c r="Z81" s="23">
        <v>4</v>
      </c>
      <c r="AA81" s="6">
        <f t="shared" si="22"/>
        <v>0</v>
      </c>
      <c r="AB81" s="6">
        <f t="shared" si="23"/>
        <v>0</v>
      </c>
    </row>
    <row r="82" spans="1:29">
      <c r="A82" s="3" t="s">
        <v>13</v>
      </c>
      <c r="B82" s="2">
        <v>23</v>
      </c>
      <c r="C82" s="20"/>
      <c r="D82" s="20"/>
      <c r="E82" s="20"/>
      <c r="F82" s="20"/>
      <c r="G82" s="20"/>
      <c r="H82" s="20"/>
      <c r="I82" s="20"/>
      <c r="J82" s="20"/>
      <c r="K82" s="20"/>
      <c r="L82" s="9">
        <v>4</v>
      </c>
      <c r="M82" s="23">
        <v>6</v>
      </c>
      <c r="N82" s="23">
        <v>23</v>
      </c>
      <c r="O82" s="20"/>
      <c r="P82" s="20"/>
      <c r="Q82" s="20"/>
      <c r="R82" s="20"/>
      <c r="S82" s="20"/>
      <c r="T82" s="20"/>
      <c r="U82" s="20"/>
      <c r="V82" s="20"/>
      <c r="W82" s="20"/>
      <c r="X82" s="9">
        <v>4</v>
      </c>
      <c r="Y82" s="23">
        <v>7</v>
      </c>
      <c r="Z82" s="23">
        <v>9</v>
      </c>
      <c r="AA82" s="6">
        <f t="shared" si="22"/>
        <v>17</v>
      </c>
      <c r="AB82" s="6">
        <f t="shared" si="23"/>
        <v>2</v>
      </c>
    </row>
    <row r="83" spans="1:29">
      <c r="A83" s="3" t="s">
        <v>13</v>
      </c>
      <c r="B83" s="2">
        <v>24</v>
      </c>
      <c r="C83" s="20"/>
      <c r="D83" s="20"/>
      <c r="E83" s="20"/>
      <c r="F83" s="20"/>
      <c r="G83" s="20"/>
      <c r="H83" s="20"/>
      <c r="I83" s="20"/>
      <c r="J83" s="20"/>
      <c r="K83" s="20"/>
      <c r="L83" s="9">
        <v>5</v>
      </c>
      <c r="M83" s="23">
        <v>34</v>
      </c>
      <c r="N83" s="23">
        <v>24</v>
      </c>
      <c r="O83" s="20"/>
      <c r="P83" s="20"/>
      <c r="Q83" s="20"/>
      <c r="R83" s="20"/>
      <c r="S83" s="20"/>
      <c r="T83" s="20"/>
      <c r="U83" s="20"/>
      <c r="V83" s="20"/>
      <c r="W83" s="20"/>
      <c r="X83" s="9">
        <v>2</v>
      </c>
      <c r="Y83" s="23">
        <v>16</v>
      </c>
      <c r="Z83" s="23">
        <v>14</v>
      </c>
      <c r="AA83" s="6">
        <f t="shared" si="22"/>
        <v>-10</v>
      </c>
      <c r="AB83" s="6">
        <f t="shared" si="23"/>
        <v>-2</v>
      </c>
    </row>
    <row r="84" spans="1:29">
      <c r="A84" s="3" t="s">
        <v>13</v>
      </c>
      <c r="B84" s="2">
        <v>25</v>
      </c>
      <c r="C84" s="20"/>
      <c r="D84" s="20"/>
      <c r="E84" s="20"/>
      <c r="F84" s="20"/>
      <c r="G84" s="20"/>
      <c r="H84" s="20"/>
      <c r="I84" s="20"/>
      <c r="J84" s="20"/>
      <c r="K84" s="20"/>
      <c r="L84" s="9">
        <v>10</v>
      </c>
      <c r="M84" s="23">
        <v>8</v>
      </c>
      <c r="N84" s="23">
        <v>12</v>
      </c>
      <c r="O84" s="20"/>
      <c r="P84" s="20"/>
      <c r="Q84" s="20"/>
      <c r="R84" s="20"/>
      <c r="S84" s="20"/>
      <c r="T84" s="20"/>
      <c r="U84" s="20"/>
      <c r="V84" s="20"/>
      <c r="W84" s="20"/>
      <c r="X84" s="9">
        <v>1</v>
      </c>
      <c r="Y84" s="23">
        <v>0</v>
      </c>
      <c r="Z84" s="23">
        <v>2</v>
      </c>
      <c r="AA84" s="6">
        <f t="shared" si="22"/>
        <v>4</v>
      </c>
      <c r="AB84" s="6">
        <f t="shared" si="23"/>
        <v>2</v>
      </c>
    </row>
    <row r="85" spans="1:29" s="6" customFormat="1">
      <c r="A85" s="3" t="s">
        <v>14</v>
      </c>
      <c r="B85" s="8" t="s">
        <v>14</v>
      </c>
      <c r="C85" s="12">
        <f>SUM(C86:C128)</f>
        <v>16718</v>
      </c>
      <c r="D85" s="12">
        <f t="shared" ref="D85:Z85" si="24">SUM(D86:D128)</f>
        <v>17047</v>
      </c>
      <c r="E85" s="12">
        <f t="shared" si="24"/>
        <v>15878</v>
      </c>
      <c r="F85" s="12">
        <f t="shared" si="24"/>
        <v>18547</v>
      </c>
      <c r="G85" s="12">
        <f t="shared" si="24"/>
        <v>17929</v>
      </c>
      <c r="H85" s="12">
        <f t="shared" si="24"/>
        <v>15741</v>
      </c>
      <c r="I85" s="12">
        <f t="shared" si="24"/>
        <v>11366</v>
      </c>
      <c r="J85" s="12">
        <f t="shared" si="24"/>
        <v>10930</v>
      </c>
      <c r="K85" s="12">
        <f t="shared" si="24"/>
        <v>11451</v>
      </c>
      <c r="L85" s="12">
        <f t="shared" si="24"/>
        <v>8163</v>
      </c>
      <c r="M85" s="12">
        <f t="shared" si="24"/>
        <v>8606</v>
      </c>
      <c r="N85" s="12">
        <f t="shared" si="24"/>
        <v>8195</v>
      </c>
      <c r="O85" s="12">
        <f t="shared" si="24"/>
        <v>225</v>
      </c>
      <c r="P85" s="12">
        <f t="shared" si="24"/>
        <v>212</v>
      </c>
      <c r="Q85" s="12">
        <f t="shared" si="24"/>
        <v>369</v>
      </c>
      <c r="R85" s="12">
        <f t="shared" si="24"/>
        <v>470</v>
      </c>
      <c r="S85" s="12">
        <f t="shared" si="24"/>
        <v>286</v>
      </c>
      <c r="T85" s="12">
        <f t="shared" si="24"/>
        <v>294</v>
      </c>
      <c r="U85" s="12">
        <f t="shared" si="24"/>
        <v>294</v>
      </c>
      <c r="V85" s="12">
        <f t="shared" si="24"/>
        <v>314</v>
      </c>
      <c r="W85" s="12">
        <f t="shared" si="24"/>
        <v>349</v>
      </c>
      <c r="X85" s="12">
        <f t="shared" si="24"/>
        <v>537</v>
      </c>
      <c r="Y85" s="12">
        <f t="shared" si="24"/>
        <v>728</v>
      </c>
      <c r="Z85" s="12">
        <f t="shared" si="24"/>
        <v>831</v>
      </c>
      <c r="AA85" s="6">
        <f t="shared" si="22"/>
        <v>-411</v>
      </c>
      <c r="AB85" s="6">
        <f t="shared" si="23"/>
        <v>103</v>
      </c>
    </row>
    <row r="86" spans="1:29">
      <c r="A86" s="3" t="s">
        <v>14</v>
      </c>
      <c r="B86" s="2">
        <v>1</v>
      </c>
      <c r="C86" s="20">
        <v>37</v>
      </c>
      <c r="D86" s="20">
        <v>58</v>
      </c>
      <c r="E86" s="20">
        <v>54</v>
      </c>
      <c r="F86" s="20">
        <v>54</v>
      </c>
      <c r="G86" s="20">
        <v>55</v>
      </c>
      <c r="H86" s="20">
        <v>43</v>
      </c>
      <c r="I86" s="20">
        <v>48</v>
      </c>
      <c r="J86" s="20">
        <v>49</v>
      </c>
      <c r="K86" s="17">
        <v>38</v>
      </c>
      <c r="L86" s="17">
        <v>36</v>
      </c>
      <c r="M86" s="25">
        <v>34</v>
      </c>
      <c r="N86" s="25">
        <v>34</v>
      </c>
      <c r="O86" s="20">
        <v>2</v>
      </c>
      <c r="P86" s="20">
        <v>3</v>
      </c>
      <c r="Q86" s="20">
        <v>2</v>
      </c>
      <c r="R86" s="20">
        <v>2</v>
      </c>
      <c r="S86" s="20">
        <v>2</v>
      </c>
      <c r="T86" s="20">
        <v>2</v>
      </c>
      <c r="U86" s="20">
        <v>12</v>
      </c>
      <c r="V86" s="20">
        <v>19</v>
      </c>
      <c r="W86" s="17">
        <v>19</v>
      </c>
      <c r="X86" s="17">
        <v>8</v>
      </c>
      <c r="Y86" s="25">
        <v>7</v>
      </c>
      <c r="Z86" s="25">
        <v>7</v>
      </c>
      <c r="AA86" s="6">
        <f t="shared" si="22"/>
        <v>0</v>
      </c>
      <c r="AB86" s="6">
        <f t="shared" si="23"/>
        <v>0</v>
      </c>
    </row>
    <row r="87" spans="1:29">
      <c r="A87" s="3" t="s">
        <v>14</v>
      </c>
      <c r="B87" s="2">
        <v>2</v>
      </c>
      <c r="C87" s="20">
        <v>748</v>
      </c>
      <c r="D87" s="20">
        <v>748</v>
      </c>
      <c r="E87" s="20">
        <v>483</v>
      </c>
      <c r="F87" s="20">
        <v>483</v>
      </c>
      <c r="G87" s="20">
        <v>291</v>
      </c>
      <c r="H87" s="20">
        <v>327</v>
      </c>
      <c r="I87" s="20">
        <v>273</v>
      </c>
      <c r="J87" s="20">
        <v>244</v>
      </c>
      <c r="K87" s="17">
        <v>228</v>
      </c>
      <c r="L87" s="17">
        <v>228</v>
      </c>
      <c r="M87" s="25">
        <v>228</v>
      </c>
      <c r="N87" s="25">
        <v>228</v>
      </c>
      <c r="O87" s="20">
        <v>5</v>
      </c>
      <c r="P87" s="20">
        <v>5</v>
      </c>
      <c r="Q87" s="20">
        <v>9</v>
      </c>
      <c r="R87" s="20">
        <v>10</v>
      </c>
      <c r="S87" s="20">
        <v>7</v>
      </c>
      <c r="T87" s="20">
        <v>9</v>
      </c>
      <c r="U87" s="20">
        <v>7</v>
      </c>
      <c r="V87" s="20">
        <v>7</v>
      </c>
      <c r="W87" s="17">
        <v>9</v>
      </c>
      <c r="X87" s="17">
        <v>7</v>
      </c>
      <c r="Y87" s="25">
        <v>7</v>
      </c>
      <c r="Z87" s="25">
        <v>7</v>
      </c>
      <c r="AA87" s="6">
        <f t="shared" si="22"/>
        <v>0</v>
      </c>
      <c r="AB87" s="6">
        <f t="shared" si="23"/>
        <v>0</v>
      </c>
    </row>
    <row r="88" spans="1:29">
      <c r="A88" s="3" t="s">
        <v>14</v>
      </c>
      <c r="B88" s="2">
        <v>3</v>
      </c>
      <c r="C88" s="20">
        <v>18</v>
      </c>
      <c r="D88" s="20">
        <v>18</v>
      </c>
      <c r="E88" s="20">
        <v>12</v>
      </c>
      <c r="F88" s="20">
        <v>19</v>
      </c>
      <c r="G88" s="20">
        <v>26</v>
      </c>
      <c r="H88" s="20">
        <v>38</v>
      </c>
      <c r="I88" s="20">
        <v>30</v>
      </c>
      <c r="J88" s="20">
        <v>35</v>
      </c>
      <c r="K88" s="17">
        <v>7</v>
      </c>
      <c r="L88" s="17">
        <v>38</v>
      </c>
      <c r="M88" s="25">
        <v>47</v>
      </c>
      <c r="N88" s="25">
        <v>27</v>
      </c>
      <c r="O88" s="20">
        <v>1</v>
      </c>
      <c r="P88" s="20">
        <v>1</v>
      </c>
      <c r="Q88" s="20">
        <v>1</v>
      </c>
      <c r="R88" s="20">
        <v>2</v>
      </c>
      <c r="S88" s="20">
        <v>4</v>
      </c>
      <c r="T88" s="20">
        <v>4</v>
      </c>
      <c r="U88" s="20">
        <v>1</v>
      </c>
      <c r="V88" s="20">
        <v>1</v>
      </c>
      <c r="W88" s="17">
        <v>3</v>
      </c>
      <c r="X88" s="17">
        <v>1</v>
      </c>
      <c r="Y88" s="25">
        <v>1</v>
      </c>
      <c r="Z88" s="25">
        <v>14</v>
      </c>
      <c r="AA88" s="6">
        <f t="shared" si="22"/>
        <v>-20</v>
      </c>
      <c r="AB88" s="6">
        <f t="shared" si="23"/>
        <v>13</v>
      </c>
    </row>
    <row r="89" spans="1:29">
      <c r="A89" s="3" t="s">
        <v>14</v>
      </c>
      <c r="B89" s="2">
        <v>4</v>
      </c>
      <c r="C89" s="20">
        <v>426</v>
      </c>
      <c r="D89" s="20">
        <v>489</v>
      </c>
      <c r="E89" s="20">
        <v>506</v>
      </c>
      <c r="F89" s="20">
        <v>422</v>
      </c>
      <c r="G89" s="20">
        <v>330</v>
      </c>
      <c r="H89" s="20">
        <v>298</v>
      </c>
      <c r="I89" s="20">
        <v>273</v>
      </c>
      <c r="J89" s="20">
        <v>250</v>
      </c>
      <c r="K89" s="17">
        <v>271</v>
      </c>
      <c r="L89" s="17">
        <v>48</v>
      </c>
      <c r="M89" s="25">
        <v>41</v>
      </c>
      <c r="N89" s="25">
        <v>52</v>
      </c>
      <c r="O89" s="20">
        <v>3</v>
      </c>
      <c r="P89" s="20">
        <v>3</v>
      </c>
      <c r="Q89" s="20">
        <v>15</v>
      </c>
      <c r="R89" s="20">
        <v>13</v>
      </c>
      <c r="S89" s="20">
        <v>14</v>
      </c>
      <c r="T89" s="20">
        <v>15</v>
      </c>
      <c r="U89" s="20">
        <v>17</v>
      </c>
      <c r="V89" s="20">
        <v>16</v>
      </c>
      <c r="W89" s="17">
        <v>21</v>
      </c>
      <c r="X89" s="17">
        <v>22</v>
      </c>
      <c r="Y89" s="25">
        <v>25</v>
      </c>
      <c r="Z89" s="25">
        <v>33</v>
      </c>
      <c r="AA89" s="6">
        <f t="shared" si="22"/>
        <v>11</v>
      </c>
      <c r="AB89" s="6">
        <f t="shared" si="23"/>
        <v>8</v>
      </c>
    </row>
    <row r="90" spans="1:29">
      <c r="A90" s="3" t="s">
        <v>14</v>
      </c>
      <c r="B90" s="2">
        <v>5</v>
      </c>
      <c r="C90" s="20">
        <v>2412</v>
      </c>
      <c r="D90" s="20">
        <v>2341</v>
      </c>
      <c r="E90" s="20">
        <v>2303</v>
      </c>
      <c r="F90" s="20">
        <v>1925</v>
      </c>
      <c r="G90" s="20">
        <v>990</v>
      </c>
      <c r="H90" s="20">
        <v>485</v>
      </c>
      <c r="I90" s="20">
        <v>553</v>
      </c>
      <c r="J90" s="20">
        <v>578</v>
      </c>
      <c r="K90" s="17">
        <v>688</v>
      </c>
      <c r="L90" s="17">
        <v>18</v>
      </c>
      <c r="M90" s="25">
        <v>16</v>
      </c>
      <c r="N90" s="25">
        <v>10</v>
      </c>
      <c r="O90" s="20">
        <v>54</v>
      </c>
      <c r="P90" s="20">
        <v>53</v>
      </c>
      <c r="Q90" s="20">
        <v>50</v>
      </c>
      <c r="R90" s="20">
        <v>53</v>
      </c>
      <c r="S90" s="20">
        <v>10</v>
      </c>
      <c r="T90" s="20">
        <v>19</v>
      </c>
      <c r="U90" s="20">
        <v>7</v>
      </c>
      <c r="V90" s="20">
        <v>10</v>
      </c>
      <c r="W90" s="17">
        <v>38</v>
      </c>
      <c r="X90" s="17">
        <v>3</v>
      </c>
      <c r="Y90" s="25">
        <v>8</v>
      </c>
      <c r="Z90" s="25">
        <v>5</v>
      </c>
      <c r="AA90" s="6">
        <f t="shared" si="22"/>
        <v>-6</v>
      </c>
      <c r="AB90" s="6">
        <f t="shared" si="23"/>
        <v>-3</v>
      </c>
    </row>
    <row r="91" spans="1:29">
      <c r="A91" s="3" t="s">
        <v>14</v>
      </c>
      <c r="B91" s="2">
        <v>6</v>
      </c>
      <c r="C91" s="20">
        <v>9</v>
      </c>
      <c r="D91" s="20">
        <v>10</v>
      </c>
      <c r="E91" s="20">
        <v>9</v>
      </c>
      <c r="F91" s="20">
        <v>9</v>
      </c>
      <c r="G91" s="20">
        <v>4</v>
      </c>
      <c r="H91" s="20">
        <v>5</v>
      </c>
      <c r="I91" s="20">
        <v>5</v>
      </c>
      <c r="J91" s="20">
        <v>7</v>
      </c>
      <c r="K91" s="17">
        <v>12</v>
      </c>
      <c r="L91" s="17">
        <v>26</v>
      </c>
      <c r="M91" s="25">
        <v>25</v>
      </c>
      <c r="N91" s="25">
        <v>32</v>
      </c>
      <c r="O91" s="20">
        <v>1</v>
      </c>
      <c r="P91" s="20">
        <v>1</v>
      </c>
      <c r="Q91" s="20">
        <v>2</v>
      </c>
      <c r="R91" s="20">
        <v>2</v>
      </c>
      <c r="S91" s="20">
        <v>2</v>
      </c>
      <c r="T91" s="20">
        <v>1</v>
      </c>
      <c r="U91" s="20">
        <v>4</v>
      </c>
      <c r="V91" s="20">
        <v>2</v>
      </c>
      <c r="W91" s="17">
        <v>7</v>
      </c>
      <c r="X91" s="17">
        <v>23</v>
      </c>
      <c r="Y91" s="25">
        <v>26</v>
      </c>
      <c r="Z91" s="25">
        <v>35</v>
      </c>
      <c r="AA91" s="6">
        <f t="shared" si="22"/>
        <v>7</v>
      </c>
      <c r="AB91" s="6">
        <f t="shared" si="23"/>
        <v>9</v>
      </c>
    </row>
    <row r="92" spans="1:29">
      <c r="A92" s="3" t="s">
        <v>14</v>
      </c>
      <c r="B92" s="2">
        <v>7</v>
      </c>
      <c r="C92" s="20">
        <v>22</v>
      </c>
      <c r="D92" s="20">
        <v>22</v>
      </c>
      <c r="E92" s="20">
        <v>16</v>
      </c>
      <c r="F92" s="20">
        <v>16</v>
      </c>
      <c r="G92" s="20">
        <v>18</v>
      </c>
      <c r="H92" s="20">
        <v>20</v>
      </c>
      <c r="I92" s="20">
        <v>16</v>
      </c>
      <c r="J92" s="20">
        <v>22</v>
      </c>
      <c r="K92" s="17">
        <v>17</v>
      </c>
      <c r="L92" s="17">
        <v>17</v>
      </c>
      <c r="M92" s="25">
        <v>17</v>
      </c>
      <c r="N92" s="25">
        <v>23</v>
      </c>
      <c r="O92" s="20">
        <v>2</v>
      </c>
      <c r="P92" s="20">
        <v>2</v>
      </c>
      <c r="Q92" s="20"/>
      <c r="R92" s="20">
        <v>1</v>
      </c>
      <c r="S92" s="20">
        <v>1</v>
      </c>
      <c r="T92" s="20">
        <v>2</v>
      </c>
      <c r="U92" s="20">
        <v>2</v>
      </c>
      <c r="V92" s="20">
        <v>1</v>
      </c>
      <c r="W92" s="17">
        <v>1</v>
      </c>
      <c r="X92" s="17">
        <v>1</v>
      </c>
      <c r="Y92" s="25">
        <v>1</v>
      </c>
      <c r="Z92" s="25">
        <v>9</v>
      </c>
      <c r="AA92" s="6">
        <f t="shared" si="22"/>
        <v>6</v>
      </c>
      <c r="AB92" s="6">
        <f t="shared" si="23"/>
        <v>8</v>
      </c>
    </row>
    <row r="93" spans="1:29">
      <c r="A93" s="3" t="s">
        <v>14</v>
      </c>
      <c r="B93" s="2">
        <v>8</v>
      </c>
      <c r="C93" s="20">
        <v>348</v>
      </c>
      <c r="D93" s="20">
        <v>499</v>
      </c>
      <c r="E93" s="20">
        <v>717</v>
      </c>
      <c r="F93" s="20">
        <v>658</v>
      </c>
      <c r="G93" s="20">
        <v>703</v>
      </c>
      <c r="H93" s="20">
        <v>315</v>
      </c>
      <c r="I93" s="20">
        <v>320</v>
      </c>
      <c r="J93" s="20">
        <v>386</v>
      </c>
      <c r="K93" s="17">
        <v>348</v>
      </c>
      <c r="L93" s="17">
        <v>213</v>
      </c>
      <c r="M93" s="25">
        <v>235</v>
      </c>
      <c r="N93" s="25">
        <v>227</v>
      </c>
      <c r="O93" s="20">
        <v>7</v>
      </c>
      <c r="P93" s="20">
        <v>7</v>
      </c>
      <c r="Q93" s="20">
        <v>2</v>
      </c>
      <c r="R93" s="20">
        <v>2</v>
      </c>
      <c r="S93" s="20">
        <v>2</v>
      </c>
      <c r="T93" s="20">
        <v>2</v>
      </c>
      <c r="U93" s="20">
        <v>2</v>
      </c>
      <c r="V93" s="20">
        <v>11</v>
      </c>
      <c r="W93" s="17">
        <v>9</v>
      </c>
      <c r="X93" s="17">
        <v>1</v>
      </c>
      <c r="Y93" s="25">
        <v>1</v>
      </c>
      <c r="Z93" s="25">
        <v>1</v>
      </c>
      <c r="AA93" s="6">
        <f t="shared" si="22"/>
        <v>-8</v>
      </c>
      <c r="AB93" s="6">
        <f t="shared" si="23"/>
        <v>0</v>
      </c>
    </row>
    <row r="94" spans="1:29">
      <c r="A94" s="3" t="s">
        <v>14</v>
      </c>
      <c r="B94" s="2">
        <v>9</v>
      </c>
      <c r="C94" s="20">
        <v>1865</v>
      </c>
      <c r="D94" s="20">
        <v>1871</v>
      </c>
      <c r="E94" s="20">
        <v>1581</v>
      </c>
      <c r="F94" s="20">
        <v>1530</v>
      </c>
      <c r="G94" s="20">
        <v>1601</v>
      </c>
      <c r="H94" s="20">
        <v>1586</v>
      </c>
      <c r="I94" s="20">
        <v>1431</v>
      </c>
      <c r="J94" s="20">
        <v>1429</v>
      </c>
      <c r="K94" s="17">
        <v>1331</v>
      </c>
      <c r="L94" s="17">
        <v>631</v>
      </c>
      <c r="M94" s="25">
        <v>625</v>
      </c>
      <c r="N94" s="25">
        <v>612</v>
      </c>
      <c r="O94" s="20">
        <v>16</v>
      </c>
      <c r="P94" s="20">
        <v>16</v>
      </c>
      <c r="Q94" s="20">
        <v>15</v>
      </c>
      <c r="R94" s="20">
        <v>15</v>
      </c>
      <c r="S94" s="20">
        <v>0</v>
      </c>
      <c r="T94" s="20">
        <v>0</v>
      </c>
      <c r="U94" s="20">
        <v>0</v>
      </c>
      <c r="V94" s="20">
        <v>0</v>
      </c>
      <c r="W94" s="17">
        <v>10</v>
      </c>
      <c r="X94" s="17">
        <v>8</v>
      </c>
      <c r="Y94" s="25">
        <v>16</v>
      </c>
      <c r="Z94" s="25">
        <v>24</v>
      </c>
      <c r="AA94" s="6">
        <f t="shared" si="22"/>
        <v>-13</v>
      </c>
      <c r="AB94" s="6">
        <f t="shared" si="23"/>
        <v>8</v>
      </c>
    </row>
    <row r="95" spans="1:29">
      <c r="A95" s="3" t="s">
        <v>14</v>
      </c>
      <c r="B95" s="2">
        <v>10</v>
      </c>
      <c r="C95" s="20">
        <v>619</v>
      </c>
      <c r="D95" s="20">
        <v>619</v>
      </c>
      <c r="E95" s="20">
        <v>316</v>
      </c>
      <c r="F95" s="20">
        <v>315</v>
      </c>
      <c r="G95" s="20">
        <v>363</v>
      </c>
      <c r="H95" s="20">
        <v>307</v>
      </c>
      <c r="I95" s="20">
        <v>352</v>
      </c>
      <c r="J95" s="20">
        <v>328</v>
      </c>
      <c r="K95" s="17">
        <v>211</v>
      </c>
      <c r="L95" s="17">
        <v>176</v>
      </c>
      <c r="M95" s="25">
        <v>159</v>
      </c>
      <c r="N95" s="25">
        <v>179</v>
      </c>
      <c r="O95" s="20">
        <v>12</v>
      </c>
      <c r="P95" s="20">
        <v>12</v>
      </c>
      <c r="Q95" s="20">
        <v>11</v>
      </c>
      <c r="R95" s="20">
        <v>12</v>
      </c>
      <c r="S95" s="20">
        <v>5</v>
      </c>
      <c r="T95" s="20">
        <v>4</v>
      </c>
      <c r="U95" s="20">
        <v>12</v>
      </c>
      <c r="V95" s="20">
        <v>12</v>
      </c>
      <c r="W95" s="17">
        <v>2</v>
      </c>
      <c r="X95" s="17">
        <v>1</v>
      </c>
      <c r="Y95" s="25">
        <v>1</v>
      </c>
      <c r="Z95" s="25">
        <v>4</v>
      </c>
      <c r="AA95" s="6">
        <f t="shared" si="22"/>
        <v>20</v>
      </c>
      <c r="AB95" s="6">
        <f t="shared" si="23"/>
        <v>3</v>
      </c>
    </row>
    <row r="96" spans="1:29">
      <c r="A96" s="3" t="s">
        <v>14</v>
      </c>
      <c r="B96" s="2">
        <v>11</v>
      </c>
      <c r="C96" s="20">
        <v>1067</v>
      </c>
      <c r="D96" s="20">
        <v>1067</v>
      </c>
      <c r="E96" s="20">
        <v>1082</v>
      </c>
      <c r="F96" s="20">
        <v>1051</v>
      </c>
      <c r="G96" s="20">
        <v>1168</v>
      </c>
      <c r="H96" s="20">
        <v>1374</v>
      </c>
      <c r="I96" s="20">
        <v>554</v>
      </c>
      <c r="J96" s="20">
        <v>494</v>
      </c>
      <c r="K96" s="17">
        <v>507</v>
      </c>
      <c r="L96" s="17">
        <v>856</v>
      </c>
      <c r="M96" s="25">
        <v>806</v>
      </c>
      <c r="N96" s="26">
        <v>586</v>
      </c>
      <c r="O96" s="20">
        <v>11</v>
      </c>
      <c r="P96" s="20">
        <v>11</v>
      </c>
      <c r="Q96" s="20">
        <v>12</v>
      </c>
      <c r="R96" s="20">
        <v>12</v>
      </c>
      <c r="S96" s="20">
        <v>18</v>
      </c>
      <c r="T96" s="20">
        <v>44</v>
      </c>
      <c r="U96" s="20">
        <v>21</v>
      </c>
      <c r="V96" s="20">
        <v>16</v>
      </c>
      <c r="W96" s="17">
        <v>16</v>
      </c>
      <c r="X96" s="17">
        <v>26</v>
      </c>
      <c r="Y96" s="25">
        <v>33</v>
      </c>
      <c r="Z96" s="25">
        <v>85</v>
      </c>
      <c r="AA96" s="6">
        <f t="shared" si="22"/>
        <v>-220</v>
      </c>
      <c r="AB96" s="6">
        <f t="shared" si="23"/>
        <v>52</v>
      </c>
      <c r="AC96" s="11"/>
    </row>
    <row r="97" spans="1:29">
      <c r="A97" s="3" t="s">
        <v>14</v>
      </c>
      <c r="B97" s="2">
        <v>12</v>
      </c>
      <c r="C97" s="20">
        <v>810</v>
      </c>
      <c r="D97" s="20">
        <v>860</v>
      </c>
      <c r="E97" s="20">
        <v>797</v>
      </c>
      <c r="F97" s="20">
        <v>712</v>
      </c>
      <c r="G97" s="20">
        <v>724</v>
      </c>
      <c r="H97" s="20">
        <v>712</v>
      </c>
      <c r="I97" s="20">
        <v>626</v>
      </c>
      <c r="J97" s="20">
        <v>568</v>
      </c>
      <c r="K97" s="17">
        <v>598</v>
      </c>
      <c r="L97" s="17">
        <v>206</v>
      </c>
      <c r="M97" s="25">
        <v>164</v>
      </c>
      <c r="N97" s="25">
        <v>192</v>
      </c>
      <c r="O97" s="20">
        <v>6</v>
      </c>
      <c r="P97" s="20">
        <v>10</v>
      </c>
      <c r="Q97" s="20">
        <v>17</v>
      </c>
      <c r="R97" s="20">
        <v>21</v>
      </c>
      <c r="S97" s="20">
        <v>22</v>
      </c>
      <c r="T97" s="20">
        <v>14</v>
      </c>
      <c r="U97" s="20">
        <v>5</v>
      </c>
      <c r="V97" s="20">
        <v>27</v>
      </c>
      <c r="W97" s="17">
        <v>21</v>
      </c>
      <c r="X97" s="17">
        <v>20</v>
      </c>
      <c r="Y97" s="25">
        <v>17</v>
      </c>
      <c r="Z97" s="25">
        <v>13</v>
      </c>
      <c r="AA97" s="6">
        <f t="shared" si="22"/>
        <v>28</v>
      </c>
      <c r="AB97" s="6">
        <f t="shared" si="23"/>
        <v>-4</v>
      </c>
    </row>
    <row r="98" spans="1:29">
      <c r="A98" s="3" t="s">
        <v>14</v>
      </c>
      <c r="B98" s="2">
        <v>13</v>
      </c>
      <c r="C98" s="20">
        <v>437</v>
      </c>
      <c r="D98" s="20">
        <v>437</v>
      </c>
      <c r="E98" s="20">
        <v>125</v>
      </c>
      <c r="F98" s="20">
        <v>137</v>
      </c>
      <c r="G98" s="20">
        <v>280</v>
      </c>
      <c r="H98" s="20">
        <v>281</v>
      </c>
      <c r="I98" s="20">
        <v>242</v>
      </c>
      <c r="J98" s="20">
        <v>165</v>
      </c>
      <c r="K98" s="17">
        <v>164</v>
      </c>
      <c r="L98" s="17">
        <v>96</v>
      </c>
      <c r="M98" s="25">
        <v>102</v>
      </c>
      <c r="N98" s="25">
        <v>99</v>
      </c>
      <c r="O98" s="20">
        <v>5</v>
      </c>
      <c r="P98" s="20">
        <v>5</v>
      </c>
      <c r="Q98" s="20"/>
      <c r="R98" s="20">
        <v>0</v>
      </c>
      <c r="S98" s="20">
        <v>0</v>
      </c>
      <c r="T98" s="20">
        <v>0</v>
      </c>
      <c r="U98" s="20">
        <v>0</v>
      </c>
      <c r="V98" s="20">
        <v>2</v>
      </c>
      <c r="W98" s="17">
        <v>2</v>
      </c>
      <c r="X98" s="17">
        <v>14</v>
      </c>
      <c r="Y98" s="25">
        <v>16</v>
      </c>
      <c r="Z98" s="25">
        <v>19</v>
      </c>
      <c r="AA98" s="6">
        <f t="shared" si="22"/>
        <v>-3</v>
      </c>
      <c r="AB98" s="6">
        <f t="shared" si="23"/>
        <v>3</v>
      </c>
    </row>
    <row r="99" spans="1:29">
      <c r="A99" s="3" t="s">
        <v>14</v>
      </c>
      <c r="B99" s="2">
        <v>14</v>
      </c>
      <c r="C99" s="20">
        <v>464</v>
      </c>
      <c r="D99" s="20">
        <v>63</v>
      </c>
      <c r="E99" s="20">
        <v>23</v>
      </c>
      <c r="F99" s="20">
        <v>52</v>
      </c>
      <c r="G99" s="20">
        <v>63</v>
      </c>
      <c r="H99" s="20">
        <v>86</v>
      </c>
      <c r="I99" s="20">
        <v>65</v>
      </c>
      <c r="J99" s="20">
        <v>59</v>
      </c>
      <c r="K99" s="17">
        <v>150</v>
      </c>
      <c r="L99" s="17">
        <v>95</v>
      </c>
      <c r="M99" s="25">
        <v>6</v>
      </c>
      <c r="N99" s="25">
        <v>9</v>
      </c>
      <c r="O99" s="20">
        <v>6</v>
      </c>
      <c r="P99" s="20"/>
      <c r="Q99" s="20"/>
      <c r="R99" s="20">
        <v>0</v>
      </c>
      <c r="S99" s="20">
        <v>2</v>
      </c>
      <c r="T99" s="20">
        <v>1</v>
      </c>
      <c r="U99" s="20">
        <v>2</v>
      </c>
      <c r="V99" s="20">
        <v>7</v>
      </c>
      <c r="W99" s="17">
        <v>7</v>
      </c>
      <c r="X99" s="17">
        <v>4</v>
      </c>
      <c r="Y99" s="25">
        <v>6</v>
      </c>
      <c r="Z99" s="25">
        <v>9</v>
      </c>
      <c r="AA99" s="6">
        <f t="shared" si="22"/>
        <v>3</v>
      </c>
      <c r="AB99" s="6">
        <f t="shared" si="23"/>
        <v>3</v>
      </c>
    </row>
    <row r="100" spans="1:29">
      <c r="A100" s="3" t="s">
        <v>14</v>
      </c>
      <c r="B100" s="2">
        <v>15</v>
      </c>
      <c r="C100" s="20">
        <v>14</v>
      </c>
      <c r="D100" s="20">
        <v>14</v>
      </c>
      <c r="E100" s="20">
        <v>11</v>
      </c>
      <c r="F100" s="20">
        <v>13</v>
      </c>
      <c r="G100" s="20">
        <v>12</v>
      </c>
      <c r="H100" s="20">
        <v>11</v>
      </c>
      <c r="I100" s="20">
        <v>11</v>
      </c>
      <c r="J100" s="20">
        <v>12</v>
      </c>
      <c r="K100" s="17">
        <v>11</v>
      </c>
      <c r="L100" s="17">
        <v>11</v>
      </c>
      <c r="M100" s="25">
        <v>13</v>
      </c>
      <c r="N100" s="25">
        <v>13</v>
      </c>
      <c r="O100" s="20">
        <v>1</v>
      </c>
      <c r="P100" s="20">
        <v>1</v>
      </c>
      <c r="Q100" s="20">
        <v>2</v>
      </c>
      <c r="R100" s="20">
        <v>0</v>
      </c>
      <c r="S100" s="20">
        <v>1</v>
      </c>
      <c r="T100" s="20">
        <v>8</v>
      </c>
      <c r="U100" s="20">
        <v>8</v>
      </c>
      <c r="V100" s="20">
        <v>7</v>
      </c>
      <c r="W100" s="17">
        <v>10</v>
      </c>
      <c r="X100" s="17">
        <v>10</v>
      </c>
      <c r="Y100" s="25">
        <v>6</v>
      </c>
      <c r="Z100" s="25">
        <v>10</v>
      </c>
      <c r="AA100" s="6">
        <f t="shared" si="22"/>
        <v>0</v>
      </c>
      <c r="AB100" s="6">
        <f t="shared" si="23"/>
        <v>4</v>
      </c>
    </row>
    <row r="101" spans="1:29">
      <c r="A101" s="3" t="s">
        <v>14</v>
      </c>
      <c r="B101" s="2">
        <v>16</v>
      </c>
      <c r="C101" s="20">
        <v>122</v>
      </c>
      <c r="D101" s="20">
        <v>136</v>
      </c>
      <c r="E101" s="20">
        <v>93</v>
      </c>
      <c r="F101" s="20">
        <v>115</v>
      </c>
      <c r="G101" s="20">
        <v>81</v>
      </c>
      <c r="H101" s="20">
        <v>57</v>
      </c>
      <c r="I101" s="20">
        <v>29</v>
      </c>
      <c r="J101" s="20">
        <v>27</v>
      </c>
      <c r="K101" s="17">
        <v>34</v>
      </c>
      <c r="L101" s="17">
        <v>26</v>
      </c>
      <c r="M101" s="25">
        <v>26</v>
      </c>
      <c r="N101" s="25">
        <v>47</v>
      </c>
      <c r="O101" s="20"/>
      <c r="P101" s="20"/>
      <c r="Q101" s="20">
        <v>1</v>
      </c>
      <c r="R101" s="20">
        <v>0</v>
      </c>
      <c r="S101" s="20">
        <v>0</v>
      </c>
      <c r="T101" s="20">
        <v>1</v>
      </c>
      <c r="U101" s="20">
        <v>4</v>
      </c>
      <c r="V101" s="20">
        <v>3</v>
      </c>
      <c r="W101" s="17">
        <v>15</v>
      </c>
      <c r="X101" s="17">
        <v>31</v>
      </c>
      <c r="Y101" s="25">
        <v>32</v>
      </c>
      <c r="Z101" s="25">
        <v>46</v>
      </c>
      <c r="AA101" s="6">
        <f t="shared" si="22"/>
        <v>21</v>
      </c>
      <c r="AB101" s="6">
        <f t="shared" si="23"/>
        <v>14</v>
      </c>
    </row>
    <row r="102" spans="1:29">
      <c r="A102" s="3" t="s">
        <v>14</v>
      </c>
      <c r="B102" s="2">
        <v>17</v>
      </c>
      <c r="C102" s="20">
        <v>653</v>
      </c>
      <c r="D102" s="20">
        <v>726</v>
      </c>
      <c r="E102" s="20">
        <v>625</v>
      </c>
      <c r="F102" s="20">
        <v>1210</v>
      </c>
      <c r="G102" s="20">
        <v>978</v>
      </c>
      <c r="H102" s="20">
        <v>1065</v>
      </c>
      <c r="I102" s="20">
        <v>851</v>
      </c>
      <c r="J102" s="20">
        <v>937</v>
      </c>
      <c r="K102" s="17">
        <v>1023</v>
      </c>
      <c r="L102" s="17">
        <v>719</v>
      </c>
      <c r="M102" s="25">
        <v>597</v>
      </c>
      <c r="N102" s="25">
        <v>586</v>
      </c>
      <c r="O102" s="20">
        <v>30</v>
      </c>
      <c r="P102" s="20">
        <v>22</v>
      </c>
      <c r="Q102" s="20">
        <v>20</v>
      </c>
      <c r="R102" s="20">
        <v>19</v>
      </c>
      <c r="S102" s="20">
        <v>16</v>
      </c>
      <c r="T102" s="20">
        <v>16</v>
      </c>
      <c r="U102" s="20">
        <v>11</v>
      </c>
      <c r="V102" s="20">
        <v>16</v>
      </c>
      <c r="W102" s="17">
        <v>15</v>
      </c>
      <c r="X102" s="17">
        <v>14</v>
      </c>
      <c r="Y102" s="25">
        <v>21</v>
      </c>
      <c r="Z102" s="25">
        <v>12</v>
      </c>
      <c r="AA102" s="6">
        <f t="shared" si="22"/>
        <v>-11</v>
      </c>
      <c r="AB102" s="6">
        <f t="shared" si="23"/>
        <v>-9</v>
      </c>
    </row>
    <row r="103" spans="1:29">
      <c r="A103" s="3" t="s">
        <v>14</v>
      </c>
      <c r="B103" s="2">
        <v>18</v>
      </c>
      <c r="C103" s="20">
        <v>27</v>
      </c>
      <c r="D103" s="20">
        <v>27</v>
      </c>
      <c r="E103" s="20">
        <v>37</v>
      </c>
      <c r="F103" s="20">
        <v>31</v>
      </c>
      <c r="G103" s="20">
        <v>32</v>
      </c>
      <c r="H103" s="20">
        <v>37</v>
      </c>
      <c r="I103" s="20">
        <v>36</v>
      </c>
      <c r="J103" s="20">
        <v>37</v>
      </c>
      <c r="K103" s="17">
        <v>38</v>
      </c>
      <c r="L103" s="17">
        <v>23</v>
      </c>
      <c r="M103" s="25">
        <v>18</v>
      </c>
      <c r="N103" s="25">
        <v>22</v>
      </c>
      <c r="O103" s="20">
        <v>1</v>
      </c>
      <c r="P103" s="20">
        <v>1</v>
      </c>
      <c r="Q103" s="20">
        <v>1</v>
      </c>
      <c r="R103" s="20">
        <v>3</v>
      </c>
      <c r="S103" s="20">
        <v>1</v>
      </c>
      <c r="T103" s="20">
        <v>1</v>
      </c>
      <c r="U103" s="20">
        <v>2</v>
      </c>
      <c r="V103" s="20">
        <v>7</v>
      </c>
      <c r="W103" s="17">
        <v>8</v>
      </c>
      <c r="X103" s="17">
        <v>18</v>
      </c>
      <c r="Y103" s="25">
        <v>20</v>
      </c>
      <c r="Z103" s="25">
        <v>25</v>
      </c>
      <c r="AA103" s="6">
        <f t="shared" si="22"/>
        <v>4</v>
      </c>
      <c r="AB103" s="6">
        <f t="shared" si="23"/>
        <v>5</v>
      </c>
    </row>
    <row r="104" spans="1:29">
      <c r="A104" s="3" t="s">
        <v>14</v>
      </c>
      <c r="B104" s="2">
        <v>19</v>
      </c>
      <c r="C104" s="20">
        <v>881</v>
      </c>
      <c r="D104" s="20">
        <v>962</v>
      </c>
      <c r="E104" s="20">
        <v>573</v>
      </c>
      <c r="F104" s="20">
        <v>2363</v>
      </c>
      <c r="G104" s="20">
        <v>2157</v>
      </c>
      <c r="H104" s="20">
        <v>2363</v>
      </c>
      <c r="I104" s="20">
        <v>721</v>
      </c>
      <c r="J104" s="20">
        <v>727</v>
      </c>
      <c r="K104" s="17">
        <v>766</v>
      </c>
      <c r="L104" s="17">
        <v>215</v>
      </c>
      <c r="M104" s="25">
        <v>306</v>
      </c>
      <c r="N104" s="25">
        <v>264</v>
      </c>
      <c r="O104" s="20">
        <v>4</v>
      </c>
      <c r="P104" s="20"/>
      <c r="Q104" s="20">
        <v>5</v>
      </c>
      <c r="R104" s="20">
        <v>0</v>
      </c>
      <c r="S104" s="20">
        <v>0</v>
      </c>
      <c r="T104" s="20">
        <v>0</v>
      </c>
      <c r="U104" s="20">
        <v>0</v>
      </c>
      <c r="V104" s="20">
        <v>1</v>
      </c>
      <c r="W104" s="17">
        <v>3</v>
      </c>
      <c r="X104" s="17">
        <v>15</v>
      </c>
      <c r="Y104" s="25">
        <v>33</v>
      </c>
      <c r="Z104" s="25">
        <v>20</v>
      </c>
      <c r="AA104" s="6">
        <f t="shared" si="22"/>
        <v>-42</v>
      </c>
      <c r="AB104" s="6">
        <f t="shared" si="23"/>
        <v>-13</v>
      </c>
    </row>
    <row r="105" spans="1:29">
      <c r="A105" s="3" t="s">
        <v>14</v>
      </c>
      <c r="B105" s="2">
        <v>20</v>
      </c>
      <c r="C105" s="20">
        <v>733</v>
      </c>
      <c r="D105" s="20">
        <v>733</v>
      </c>
      <c r="E105" s="20">
        <v>730</v>
      </c>
      <c r="F105" s="20">
        <v>95</v>
      </c>
      <c r="G105" s="20">
        <v>723</v>
      </c>
      <c r="H105" s="20">
        <v>283</v>
      </c>
      <c r="I105" s="20">
        <v>694</v>
      </c>
      <c r="J105" s="20">
        <v>394</v>
      </c>
      <c r="K105" s="17">
        <v>421</v>
      </c>
      <c r="L105" s="17">
        <v>241</v>
      </c>
      <c r="M105" s="25">
        <v>360</v>
      </c>
      <c r="N105" s="25">
        <v>340</v>
      </c>
      <c r="O105" s="20">
        <v>7</v>
      </c>
      <c r="P105" s="20">
        <v>7</v>
      </c>
      <c r="Q105" s="20">
        <v>88</v>
      </c>
      <c r="R105" s="20">
        <v>149</v>
      </c>
      <c r="S105" s="20">
        <v>17</v>
      </c>
      <c r="T105" s="20">
        <v>19</v>
      </c>
      <c r="U105" s="20">
        <v>54</v>
      </c>
      <c r="V105" s="20">
        <v>19</v>
      </c>
      <c r="W105" s="17">
        <v>19</v>
      </c>
      <c r="X105" s="17">
        <v>15</v>
      </c>
      <c r="Y105" s="25">
        <v>30</v>
      </c>
      <c r="Z105" s="25">
        <v>33</v>
      </c>
      <c r="AA105" s="6">
        <f t="shared" si="22"/>
        <v>-20</v>
      </c>
      <c r="AB105" s="6">
        <f t="shared" si="23"/>
        <v>3</v>
      </c>
    </row>
    <row r="106" spans="1:29">
      <c r="A106" s="3" t="s">
        <v>14</v>
      </c>
      <c r="B106" s="2">
        <v>21</v>
      </c>
      <c r="C106" s="20">
        <v>1479</v>
      </c>
      <c r="D106" s="20">
        <v>1644</v>
      </c>
      <c r="E106" s="20">
        <v>1735</v>
      </c>
      <c r="F106" s="20">
        <v>1720</v>
      </c>
      <c r="G106" s="20">
        <v>1570</v>
      </c>
      <c r="H106" s="20">
        <v>476</v>
      </c>
      <c r="I106" s="20">
        <v>500</v>
      </c>
      <c r="J106" s="20">
        <v>470</v>
      </c>
      <c r="K106" s="17">
        <v>821</v>
      </c>
      <c r="L106" s="17">
        <v>735</v>
      </c>
      <c r="M106" s="25">
        <v>713</v>
      </c>
      <c r="N106" s="26">
        <v>636</v>
      </c>
      <c r="O106" s="20">
        <v>0</v>
      </c>
      <c r="P106" s="20">
        <v>1</v>
      </c>
      <c r="Q106" s="20">
        <v>6</v>
      </c>
      <c r="R106" s="20">
        <v>18</v>
      </c>
      <c r="S106" s="20">
        <v>23</v>
      </c>
      <c r="T106" s="20">
        <v>5</v>
      </c>
      <c r="U106" s="20">
        <v>5</v>
      </c>
      <c r="V106" s="20">
        <v>5</v>
      </c>
      <c r="W106" s="17">
        <v>20</v>
      </c>
      <c r="X106" s="17">
        <v>15</v>
      </c>
      <c r="Y106" s="25">
        <v>18</v>
      </c>
      <c r="Z106" s="25">
        <v>13</v>
      </c>
      <c r="AA106" s="6">
        <f t="shared" si="22"/>
        <v>-77</v>
      </c>
      <c r="AB106" s="6">
        <f t="shared" si="23"/>
        <v>-5</v>
      </c>
      <c r="AC106" s="11"/>
    </row>
    <row r="107" spans="1:29">
      <c r="A107" s="3" t="s">
        <v>14</v>
      </c>
      <c r="B107" s="2">
        <v>22</v>
      </c>
      <c r="C107" s="20">
        <v>458</v>
      </c>
      <c r="D107" s="20">
        <v>459</v>
      </c>
      <c r="E107" s="20">
        <v>427</v>
      </c>
      <c r="F107" s="20">
        <v>463</v>
      </c>
      <c r="G107" s="20">
        <v>431</v>
      </c>
      <c r="H107" s="20">
        <v>431</v>
      </c>
      <c r="I107" s="20">
        <v>432</v>
      </c>
      <c r="J107" s="20">
        <v>380</v>
      </c>
      <c r="K107" s="17">
        <v>412</v>
      </c>
      <c r="L107" s="17">
        <v>12</v>
      </c>
      <c r="M107" s="25">
        <v>29</v>
      </c>
      <c r="N107" s="25">
        <v>35</v>
      </c>
      <c r="O107" s="20">
        <v>1</v>
      </c>
      <c r="P107" s="20"/>
      <c r="Q107" s="20">
        <v>2</v>
      </c>
      <c r="R107" s="20">
        <v>18</v>
      </c>
      <c r="S107" s="20">
        <v>12</v>
      </c>
      <c r="T107" s="20">
        <v>12</v>
      </c>
      <c r="U107" s="20">
        <v>12</v>
      </c>
      <c r="V107" s="20">
        <v>12</v>
      </c>
      <c r="W107" s="17">
        <v>12</v>
      </c>
      <c r="X107" s="17">
        <v>1</v>
      </c>
      <c r="Y107" s="25">
        <v>1</v>
      </c>
      <c r="Z107" s="25">
        <v>0</v>
      </c>
      <c r="AA107" s="6">
        <f t="shared" si="22"/>
        <v>6</v>
      </c>
      <c r="AB107" s="6">
        <f t="shared" si="23"/>
        <v>-1</v>
      </c>
    </row>
    <row r="108" spans="1:29">
      <c r="A108" s="3" t="s">
        <v>14</v>
      </c>
      <c r="B108" s="2">
        <v>23</v>
      </c>
      <c r="C108" s="20">
        <v>1019</v>
      </c>
      <c r="D108" s="20">
        <v>1038</v>
      </c>
      <c r="E108" s="20">
        <v>1296</v>
      </c>
      <c r="F108" s="20">
        <v>3204</v>
      </c>
      <c r="G108" s="20">
        <v>3202</v>
      </c>
      <c r="H108" s="20">
        <v>3225</v>
      </c>
      <c r="I108" s="20">
        <v>1669</v>
      </c>
      <c r="J108" s="20">
        <v>1628</v>
      </c>
      <c r="K108" s="17">
        <v>1704</v>
      </c>
      <c r="L108" s="17">
        <v>520</v>
      </c>
      <c r="M108" s="25">
        <v>575</v>
      </c>
      <c r="N108" s="25">
        <v>570</v>
      </c>
      <c r="O108" s="20">
        <v>7</v>
      </c>
      <c r="P108" s="20">
        <v>5</v>
      </c>
      <c r="Q108" s="20"/>
      <c r="R108" s="20">
        <v>0</v>
      </c>
      <c r="S108" s="20">
        <v>0</v>
      </c>
      <c r="T108" s="20">
        <v>0</v>
      </c>
      <c r="U108" s="20">
        <v>2</v>
      </c>
      <c r="V108" s="20">
        <v>0</v>
      </c>
      <c r="W108" s="17">
        <v>0</v>
      </c>
      <c r="X108" s="17">
        <v>28</v>
      </c>
      <c r="Y108" s="25">
        <v>23</v>
      </c>
      <c r="Z108" s="25">
        <v>22</v>
      </c>
      <c r="AA108" s="6">
        <f t="shared" si="22"/>
        <v>-5</v>
      </c>
      <c r="AB108" s="6">
        <f t="shared" si="23"/>
        <v>-1</v>
      </c>
    </row>
    <row r="109" spans="1:29">
      <c r="A109" s="3" t="s">
        <v>14</v>
      </c>
      <c r="B109" s="2">
        <v>24</v>
      </c>
      <c r="C109" s="20">
        <v>816</v>
      </c>
      <c r="D109" s="20">
        <v>816</v>
      </c>
      <c r="E109" s="20">
        <v>545</v>
      </c>
      <c r="F109" s="20">
        <v>517</v>
      </c>
      <c r="G109" s="20">
        <v>542</v>
      </c>
      <c r="H109" s="20">
        <v>502</v>
      </c>
      <c r="I109" s="20">
        <v>371</v>
      </c>
      <c r="J109" s="20">
        <v>395</v>
      </c>
      <c r="K109" s="17">
        <v>380</v>
      </c>
      <c r="L109" s="17">
        <v>341</v>
      </c>
      <c r="M109" s="25">
        <v>329</v>
      </c>
      <c r="N109" s="25">
        <v>345</v>
      </c>
      <c r="O109" s="20">
        <v>3</v>
      </c>
      <c r="P109" s="20">
        <v>3</v>
      </c>
      <c r="Q109" s="20">
        <v>2</v>
      </c>
      <c r="R109" s="20">
        <v>3</v>
      </c>
      <c r="S109" s="20">
        <v>4</v>
      </c>
      <c r="T109" s="20">
        <v>1</v>
      </c>
      <c r="U109" s="20">
        <v>1</v>
      </c>
      <c r="V109" s="20">
        <v>0</v>
      </c>
      <c r="W109" s="17">
        <v>0</v>
      </c>
      <c r="X109" s="17">
        <v>5</v>
      </c>
      <c r="Y109" s="25">
        <v>5</v>
      </c>
      <c r="Z109" s="25">
        <v>5</v>
      </c>
      <c r="AA109" s="6">
        <f t="shared" si="22"/>
        <v>16</v>
      </c>
      <c r="AB109" s="6">
        <f t="shared" si="23"/>
        <v>0</v>
      </c>
    </row>
    <row r="110" spans="1:29">
      <c r="A110" s="3" t="s">
        <v>14</v>
      </c>
      <c r="B110" s="2">
        <v>25</v>
      </c>
      <c r="C110" s="20">
        <v>10</v>
      </c>
      <c r="D110" s="20">
        <v>17</v>
      </c>
      <c r="E110" s="20">
        <v>15</v>
      </c>
      <c r="F110" s="20">
        <v>19</v>
      </c>
      <c r="G110" s="20">
        <v>19</v>
      </c>
      <c r="H110" s="20">
        <v>34</v>
      </c>
      <c r="I110" s="20">
        <v>43</v>
      </c>
      <c r="J110" s="20">
        <v>42</v>
      </c>
      <c r="K110" s="17">
        <v>39</v>
      </c>
      <c r="L110" s="17">
        <v>18</v>
      </c>
      <c r="M110" s="25">
        <v>17</v>
      </c>
      <c r="N110" s="25">
        <v>22</v>
      </c>
      <c r="O110" s="20">
        <v>1</v>
      </c>
      <c r="P110" s="20">
        <v>3</v>
      </c>
      <c r="Q110" s="20">
        <v>1</v>
      </c>
      <c r="R110" s="20">
        <v>2</v>
      </c>
      <c r="S110" s="20">
        <v>2</v>
      </c>
      <c r="T110" s="20">
        <v>1</v>
      </c>
      <c r="U110" s="20">
        <v>9</v>
      </c>
      <c r="V110" s="20">
        <v>11</v>
      </c>
      <c r="W110" s="17">
        <v>14</v>
      </c>
      <c r="X110" s="17">
        <v>13</v>
      </c>
      <c r="Y110" s="25">
        <v>20</v>
      </c>
      <c r="Z110" s="25">
        <v>21</v>
      </c>
      <c r="AA110" s="6">
        <f t="shared" si="22"/>
        <v>5</v>
      </c>
      <c r="AB110" s="6">
        <f t="shared" si="23"/>
        <v>1</v>
      </c>
    </row>
    <row r="111" spans="1:29">
      <c r="A111" s="3" t="s">
        <v>14</v>
      </c>
      <c r="B111" s="2">
        <v>26</v>
      </c>
      <c r="C111" s="20">
        <v>13</v>
      </c>
      <c r="D111" s="20">
        <v>21</v>
      </c>
      <c r="E111" s="20">
        <v>36</v>
      </c>
      <c r="F111" s="20">
        <v>24</v>
      </c>
      <c r="G111" s="20">
        <v>20</v>
      </c>
      <c r="H111" s="20">
        <v>24</v>
      </c>
      <c r="I111" s="20">
        <v>31</v>
      </c>
      <c r="J111" s="20">
        <v>31</v>
      </c>
      <c r="K111" s="17">
        <v>36</v>
      </c>
      <c r="L111" s="17">
        <v>29</v>
      </c>
      <c r="M111" s="25">
        <v>27</v>
      </c>
      <c r="N111" s="25">
        <v>51</v>
      </c>
      <c r="O111" s="20"/>
      <c r="P111" s="20"/>
      <c r="Q111" s="20"/>
      <c r="R111" s="20">
        <v>0</v>
      </c>
      <c r="S111" s="20">
        <v>0</v>
      </c>
      <c r="T111" s="20">
        <v>3</v>
      </c>
      <c r="U111" s="20">
        <v>4</v>
      </c>
      <c r="V111" s="20">
        <v>4</v>
      </c>
      <c r="W111" s="17">
        <v>4</v>
      </c>
      <c r="X111" s="17">
        <v>15</v>
      </c>
      <c r="Y111" s="25">
        <v>28</v>
      </c>
      <c r="Z111" s="25">
        <v>31</v>
      </c>
      <c r="AA111" s="6">
        <f t="shared" si="22"/>
        <v>24</v>
      </c>
      <c r="AB111" s="6">
        <f t="shared" si="23"/>
        <v>3</v>
      </c>
    </row>
    <row r="112" spans="1:29">
      <c r="A112" s="3" t="s">
        <v>14</v>
      </c>
      <c r="B112" s="2">
        <v>27</v>
      </c>
      <c r="C112" s="20">
        <v>812</v>
      </c>
      <c r="D112" s="20">
        <v>855</v>
      </c>
      <c r="E112" s="20">
        <v>955</v>
      </c>
      <c r="F112" s="20">
        <v>610</v>
      </c>
      <c r="G112" s="20">
        <v>820</v>
      </c>
      <c r="H112" s="20">
        <v>626</v>
      </c>
      <c r="I112" s="20">
        <v>699</v>
      </c>
      <c r="J112" s="20">
        <v>697</v>
      </c>
      <c r="K112" s="17">
        <v>686</v>
      </c>
      <c r="L112" s="17">
        <v>502</v>
      </c>
      <c r="M112" s="25">
        <v>548</v>
      </c>
      <c r="N112" s="26">
        <v>429</v>
      </c>
      <c r="O112" s="20">
        <v>0</v>
      </c>
      <c r="P112" s="20"/>
      <c r="Q112" s="20"/>
      <c r="R112" s="20">
        <v>0</v>
      </c>
      <c r="S112" s="20">
        <v>12</v>
      </c>
      <c r="T112" s="20">
        <v>0</v>
      </c>
      <c r="U112" s="20">
        <v>75</v>
      </c>
      <c r="V112" s="20">
        <v>75</v>
      </c>
      <c r="W112" s="17">
        <v>50</v>
      </c>
      <c r="X112" s="17">
        <v>52</v>
      </c>
      <c r="Y112" s="25">
        <v>75</v>
      </c>
      <c r="Z112" s="25">
        <v>70</v>
      </c>
      <c r="AA112" s="6">
        <f t="shared" si="22"/>
        <v>-119</v>
      </c>
      <c r="AB112" s="6">
        <f t="shared" si="23"/>
        <v>-5</v>
      </c>
    </row>
    <row r="113" spans="1:28">
      <c r="A113" s="3" t="s">
        <v>14</v>
      </c>
      <c r="B113" s="2">
        <v>28</v>
      </c>
      <c r="C113" s="20">
        <v>399</v>
      </c>
      <c r="D113" s="20">
        <v>497</v>
      </c>
      <c r="E113" s="20">
        <v>776</v>
      </c>
      <c r="F113" s="20">
        <v>780</v>
      </c>
      <c r="G113" s="20">
        <v>726</v>
      </c>
      <c r="H113" s="20">
        <v>730</v>
      </c>
      <c r="I113" s="20">
        <v>491</v>
      </c>
      <c r="J113" s="20">
        <v>539</v>
      </c>
      <c r="K113" s="17">
        <v>510</v>
      </c>
      <c r="L113" s="17">
        <v>555</v>
      </c>
      <c r="M113" s="25">
        <v>661</v>
      </c>
      <c r="N113" s="26">
        <v>586</v>
      </c>
      <c r="O113" s="20">
        <v>39</v>
      </c>
      <c r="P113" s="20">
        <v>40</v>
      </c>
      <c r="Q113" s="20">
        <v>105</v>
      </c>
      <c r="R113" s="20">
        <v>113</v>
      </c>
      <c r="S113" s="20">
        <v>109</v>
      </c>
      <c r="T113" s="20">
        <v>110</v>
      </c>
      <c r="U113" s="20">
        <v>15</v>
      </c>
      <c r="V113" s="20">
        <v>23</v>
      </c>
      <c r="W113" s="17">
        <v>14</v>
      </c>
      <c r="X113" s="17">
        <v>19</v>
      </c>
      <c r="Y113" s="25">
        <v>20</v>
      </c>
      <c r="Z113" s="25">
        <v>15</v>
      </c>
      <c r="AA113" s="6">
        <f t="shared" si="22"/>
        <v>-75</v>
      </c>
      <c r="AB113" s="6">
        <f t="shared" si="23"/>
        <v>-5</v>
      </c>
    </row>
    <row r="114" spans="1:28">
      <c r="A114" s="3" t="s">
        <v>14</v>
      </c>
      <c r="B114" s="2">
        <v>29</v>
      </c>
      <c r="C114" s="20"/>
      <c r="D114" s="20"/>
      <c r="E114" s="20"/>
      <c r="F114" s="20"/>
      <c r="G114" s="20"/>
      <c r="H114" s="20"/>
      <c r="I114" s="20"/>
      <c r="J114" s="20"/>
      <c r="K114" s="17"/>
      <c r="L114" s="17">
        <v>175</v>
      </c>
      <c r="M114" s="25">
        <v>256</v>
      </c>
      <c r="N114" s="25">
        <v>253</v>
      </c>
      <c r="O114" s="20"/>
      <c r="P114" s="20"/>
      <c r="Q114" s="20"/>
      <c r="R114" s="20"/>
      <c r="S114" s="20"/>
      <c r="T114" s="20"/>
      <c r="U114" s="20"/>
      <c r="V114" s="20"/>
      <c r="W114" s="17"/>
      <c r="X114" s="17">
        <v>6</v>
      </c>
      <c r="Y114" s="25">
        <v>0</v>
      </c>
      <c r="Z114" s="25">
        <v>7</v>
      </c>
      <c r="AA114" s="6">
        <f t="shared" si="22"/>
        <v>-3</v>
      </c>
      <c r="AB114" s="6">
        <f t="shared" si="23"/>
        <v>7</v>
      </c>
    </row>
    <row r="115" spans="1:28">
      <c r="A115" s="3" t="s">
        <v>14</v>
      </c>
      <c r="B115" s="2">
        <v>30</v>
      </c>
      <c r="C115" s="20"/>
      <c r="D115" s="20"/>
      <c r="E115" s="20"/>
      <c r="F115" s="20"/>
      <c r="G115" s="20"/>
      <c r="H115" s="20"/>
      <c r="I115" s="20"/>
      <c r="J115" s="20"/>
      <c r="K115" s="17"/>
      <c r="L115" s="17">
        <v>110</v>
      </c>
      <c r="M115" s="25">
        <v>86</v>
      </c>
      <c r="N115" s="25">
        <v>136</v>
      </c>
      <c r="O115" s="20"/>
      <c r="P115" s="20"/>
      <c r="Q115" s="20"/>
      <c r="R115" s="20"/>
      <c r="S115" s="20"/>
      <c r="T115" s="20"/>
      <c r="U115" s="20"/>
      <c r="V115" s="20"/>
      <c r="W115" s="17"/>
      <c r="X115" s="17">
        <v>9</v>
      </c>
      <c r="Y115" s="25">
        <v>19</v>
      </c>
      <c r="Z115" s="25">
        <v>17</v>
      </c>
      <c r="AA115" s="6">
        <f t="shared" si="22"/>
        <v>50</v>
      </c>
      <c r="AB115" s="6">
        <f t="shared" si="23"/>
        <v>-2</v>
      </c>
    </row>
    <row r="116" spans="1:28">
      <c r="A116" s="3" t="s">
        <v>14</v>
      </c>
      <c r="B116" s="2">
        <v>31</v>
      </c>
      <c r="C116" s="20"/>
      <c r="D116" s="20"/>
      <c r="E116" s="20"/>
      <c r="F116" s="20"/>
      <c r="G116" s="20"/>
      <c r="H116" s="20"/>
      <c r="I116" s="20"/>
      <c r="J116" s="20"/>
      <c r="K116" s="17"/>
      <c r="L116" s="17">
        <v>6</v>
      </c>
      <c r="M116" s="25">
        <v>54</v>
      </c>
      <c r="N116" s="25">
        <v>48</v>
      </c>
      <c r="O116" s="20"/>
      <c r="P116" s="20"/>
      <c r="Q116" s="20"/>
      <c r="R116" s="20"/>
      <c r="S116" s="20"/>
      <c r="T116" s="20"/>
      <c r="U116" s="20"/>
      <c r="V116" s="20"/>
      <c r="W116" s="17"/>
      <c r="X116" s="17">
        <v>18</v>
      </c>
      <c r="Y116" s="25">
        <v>25</v>
      </c>
      <c r="Z116" s="25">
        <v>31</v>
      </c>
      <c r="AA116" s="6">
        <f t="shared" si="22"/>
        <v>-6</v>
      </c>
      <c r="AB116" s="6">
        <f t="shared" si="23"/>
        <v>6</v>
      </c>
    </row>
    <row r="117" spans="1:28">
      <c r="A117" s="3" t="s">
        <v>14</v>
      </c>
      <c r="B117" s="2">
        <v>32</v>
      </c>
      <c r="C117" s="20"/>
      <c r="D117" s="20"/>
      <c r="E117" s="20"/>
      <c r="F117" s="20"/>
      <c r="G117" s="20"/>
      <c r="H117" s="20"/>
      <c r="I117" s="20"/>
      <c r="J117" s="20"/>
      <c r="K117" s="17"/>
      <c r="L117" s="9">
        <v>57</v>
      </c>
      <c r="M117" s="23">
        <v>89</v>
      </c>
      <c r="N117" s="23">
        <v>90</v>
      </c>
      <c r="O117" s="20"/>
      <c r="P117" s="20"/>
      <c r="Q117" s="20"/>
      <c r="R117" s="20"/>
      <c r="S117" s="20"/>
      <c r="T117" s="20"/>
      <c r="U117" s="20"/>
      <c r="V117" s="20"/>
      <c r="W117" s="17"/>
      <c r="X117" s="9">
        <v>1</v>
      </c>
      <c r="Y117" s="23">
        <v>6</v>
      </c>
      <c r="Z117" s="23">
        <v>6</v>
      </c>
      <c r="AA117" s="6">
        <f t="shared" si="22"/>
        <v>1</v>
      </c>
      <c r="AB117" s="6">
        <f t="shared" si="23"/>
        <v>0</v>
      </c>
    </row>
    <row r="118" spans="1:28">
      <c r="A118" s="3" t="s">
        <v>14</v>
      </c>
      <c r="B118" s="2">
        <v>33</v>
      </c>
      <c r="C118" s="20"/>
      <c r="D118" s="20"/>
      <c r="E118" s="20"/>
      <c r="F118" s="20"/>
      <c r="G118" s="20"/>
      <c r="H118" s="20"/>
      <c r="I118" s="20"/>
      <c r="J118" s="20"/>
      <c r="K118" s="17"/>
      <c r="L118" s="9">
        <v>95</v>
      </c>
      <c r="M118" s="23">
        <v>53</v>
      </c>
      <c r="N118" s="23">
        <v>91</v>
      </c>
      <c r="O118" s="20"/>
      <c r="P118" s="20"/>
      <c r="Q118" s="20"/>
      <c r="R118" s="20"/>
      <c r="S118" s="20"/>
      <c r="T118" s="20"/>
      <c r="U118" s="20"/>
      <c r="V118" s="20"/>
      <c r="W118" s="17"/>
      <c r="X118" s="9">
        <v>4</v>
      </c>
      <c r="Y118" s="23">
        <v>20</v>
      </c>
      <c r="Z118" s="23">
        <v>32</v>
      </c>
      <c r="AA118" s="6">
        <f t="shared" si="22"/>
        <v>38</v>
      </c>
      <c r="AB118" s="6">
        <f t="shared" si="23"/>
        <v>12</v>
      </c>
    </row>
    <row r="119" spans="1:28">
      <c r="A119" s="3" t="s">
        <v>14</v>
      </c>
      <c r="B119" s="2">
        <v>34</v>
      </c>
      <c r="C119" s="20"/>
      <c r="D119" s="20"/>
      <c r="E119" s="20"/>
      <c r="F119" s="20"/>
      <c r="G119" s="20"/>
      <c r="H119" s="20"/>
      <c r="I119" s="20"/>
      <c r="J119" s="20"/>
      <c r="K119" s="17"/>
      <c r="L119" s="9">
        <v>217</v>
      </c>
      <c r="M119" s="23">
        <v>564</v>
      </c>
      <c r="N119" s="24">
        <v>461</v>
      </c>
      <c r="O119" s="20"/>
      <c r="P119" s="20"/>
      <c r="Q119" s="20"/>
      <c r="R119" s="20"/>
      <c r="S119" s="20"/>
      <c r="T119" s="20"/>
      <c r="U119" s="20"/>
      <c r="V119" s="20"/>
      <c r="W119" s="17"/>
      <c r="X119" s="9">
        <v>8</v>
      </c>
      <c r="Y119" s="23">
        <v>25</v>
      </c>
      <c r="Z119" s="23">
        <v>8</v>
      </c>
      <c r="AA119" s="6">
        <f t="shared" si="22"/>
        <v>-103</v>
      </c>
      <c r="AB119" s="6">
        <f t="shared" si="23"/>
        <v>-17</v>
      </c>
    </row>
    <row r="120" spans="1:28">
      <c r="A120" s="3" t="s">
        <v>14</v>
      </c>
      <c r="B120" s="2">
        <v>35</v>
      </c>
      <c r="C120" s="20"/>
      <c r="D120" s="20"/>
      <c r="E120" s="20"/>
      <c r="F120" s="20"/>
      <c r="G120" s="20"/>
      <c r="H120" s="20"/>
      <c r="I120" s="20"/>
      <c r="J120" s="20"/>
      <c r="K120" s="17"/>
      <c r="L120" s="9">
        <v>284</v>
      </c>
      <c r="M120" s="23">
        <v>209</v>
      </c>
      <c r="N120" s="24">
        <v>360</v>
      </c>
      <c r="O120" s="20"/>
      <c r="P120" s="20"/>
      <c r="Q120" s="20"/>
      <c r="R120" s="20"/>
      <c r="S120" s="20"/>
      <c r="T120" s="20"/>
      <c r="U120" s="20"/>
      <c r="V120" s="20"/>
      <c r="W120" s="17"/>
      <c r="X120" s="9">
        <v>4</v>
      </c>
      <c r="Y120" s="23">
        <v>4</v>
      </c>
      <c r="Z120" s="23">
        <v>12</v>
      </c>
      <c r="AA120" s="6">
        <f t="shared" si="22"/>
        <v>151</v>
      </c>
      <c r="AB120" s="6">
        <f t="shared" si="23"/>
        <v>8</v>
      </c>
    </row>
    <row r="121" spans="1:28">
      <c r="A121" s="3" t="s">
        <v>14</v>
      </c>
      <c r="B121" s="2">
        <v>36</v>
      </c>
      <c r="C121" s="20"/>
      <c r="D121" s="20"/>
      <c r="E121" s="20"/>
      <c r="F121" s="20"/>
      <c r="G121" s="20"/>
      <c r="H121" s="20"/>
      <c r="I121" s="20"/>
      <c r="J121" s="20"/>
      <c r="K121" s="17"/>
      <c r="L121" s="9">
        <v>32</v>
      </c>
      <c r="M121" s="23">
        <v>33</v>
      </c>
      <c r="N121" s="23">
        <v>33</v>
      </c>
      <c r="O121" s="20"/>
      <c r="P121" s="20"/>
      <c r="Q121" s="20"/>
      <c r="R121" s="20"/>
      <c r="S121" s="20"/>
      <c r="T121" s="20"/>
      <c r="U121" s="20"/>
      <c r="V121" s="20"/>
      <c r="W121" s="17"/>
      <c r="X121" s="9">
        <v>15</v>
      </c>
      <c r="Y121" s="23">
        <v>15</v>
      </c>
      <c r="Z121" s="23">
        <v>14</v>
      </c>
      <c r="AA121" s="6">
        <f t="shared" si="22"/>
        <v>0</v>
      </c>
      <c r="AB121" s="6">
        <f t="shared" si="23"/>
        <v>-1</v>
      </c>
    </row>
    <row r="122" spans="1:28">
      <c r="A122" s="3" t="s">
        <v>14</v>
      </c>
      <c r="B122" s="2">
        <v>37</v>
      </c>
      <c r="C122" s="20"/>
      <c r="D122" s="20"/>
      <c r="E122" s="20"/>
      <c r="F122" s="20"/>
      <c r="G122" s="20"/>
      <c r="H122" s="20"/>
      <c r="I122" s="20"/>
      <c r="J122" s="20"/>
      <c r="K122" s="17"/>
      <c r="L122" s="9">
        <v>376</v>
      </c>
      <c r="M122" s="23">
        <v>374</v>
      </c>
      <c r="N122" s="24">
        <v>313</v>
      </c>
      <c r="O122" s="20"/>
      <c r="P122" s="20"/>
      <c r="Q122" s="20"/>
      <c r="R122" s="20"/>
      <c r="S122" s="20"/>
      <c r="T122" s="20"/>
      <c r="U122" s="20"/>
      <c r="V122" s="20"/>
      <c r="W122" s="17"/>
      <c r="X122" s="9">
        <v>10</v>
      </c>
      <c r="Y122" s="23">
        <v>12</v>
      </c>
      <c r="Z122" s="23">
        <v>11</v>
      </c>
      <c r="AA122" s="6">
        <f t="shared" si="22"/>
        <v>-61</v>
      </c>
      <c r="AB122" s="6">
        <f t="shared" si="23"/>
        <v>-1</v>
      </c>
    </row>
    <row r="123" spans="1:28">
      <c r="A123" s="3" t="s">
        <v>14</v>
      </c>
      <c r="B123" s="2">
        <v>38</v>
      </c>
      <c r="C123" s="20"/>
      <c r="D123" s="20"/>
      <c r="E123" s="20"/>
      <c r="F123" s="20"/>
      <c r="G123" s="20"/>
      <c r="H123" s="20"/>
      <c r="I123" s="20"/>
      <c r="J123" s="20"/>
      <c r="K123" s="17"/>
      <c r="L123" s="9">
        <v>36</v>
      </c>
      <c r="M123" s="23">
        <v>45</v>
      </c>
      <c r="N123" s="23">
        <v>38</v>
      </c>
      <c r="O123" s="20"/>
      <c r="P123" s="20"/>
      <c r="Q123" s="20"/>
      <c r="R123" s="20"/>
      <c r="S123" s="20"/>
      <c r="T123" s="20"/>
      <c r="U123" s="20"/>
      <c r="V123" s="20"/>
      <c r="W123" s="17"/>
      <c r="X123" s="9">
        <v>4</v>
      </c>
      <c r="Y123" s="23">
        <v>24</v>
      </c>
      <c r="Z123" s="23">
        <v>23</v>
      </c>
      <c r="AA123" s="6">
        <f t="shared" si="22"/>
        <v>-7</v>
      </c>
      <c r="AB123" s="6">
        <f t="shared" si="23"/>
        <v>-1</v>
      </c>
    </row>
    <row r="124" spans="1:28">
      <c r="A124" s="3" t="s">
        <v>14</v>
      </c>
      <c r="B124" s="2">
        <v>39</v>
      </c>
      <c r="C124" s="20"/>
      <c r="D124" s="20"/>
      <c r="E124" s="20"/>
      <c r="F124" s="20"/>
      <c r="G124" s="20"/>
      <c r="H124" s="20"/>
      <c r="I124" s="20"/>
      <c r="J124" s="20"/>
      <c r="K124" s="17"/>
      <c r="L124" s="9">
        <v>28</v>
      </c>
      <c r="M124" s="23">
        <v>12</v>
      </c>
      <c r="N124" s="23">
        <v>12</v>
      </c>
      <c r="O124" s="20"/>
      <c r="P124" s="20"/>
      <c r="Q124" s="20"/>
      <c r="R124" s="20"/>
      <c r="S124" s="20"/>
      <c r="T124" s="20"/>
      <c r="U124" s="20"/>
      <c r="V124" s="20"/>
      <c r="W124" s="17"/>
      <c r="X124" s="9">
        <v>2</v>
      </c>
      <c r="Y124" s="23">
        <v>6</v>
      </c>
      <c r="Z124" s="23">
        <v>7</v>
      </c>
      <c r="AA124" s="6">
        <f t="shared" si="22"/>
        <v>0</v>
      </c>
      <c r="AB124" s="6">
        <f t="shared" si="23"/>
        <v>1</v>
      </c>
    </row>
    <row r="125" spans="1:28">
      <c r="A125" s="3" t="s">
        <v>14</v>
      </c>
      <c r="B125" s="2">
        <v>40</v>
      </c>
      <c r="C125" s="20"/>
      <c r="D125" s="20"/>
      <c r="E125" s="20"/>
      <c r="F125" s="20"/>
      <c r="G125" s="20"/>
      <c r="H125" s="20"/>
      <c r="I125" s="20"/>
      <c r="J125" s="20"/>
      <c r="K125" s="17"/>
      <c r="L125" s="9">
        <v>11</v>
      </c>
      <c r="M125" s="23">
        <v>26</v>
      </c>
      <c r="N125" s="23">
        <v>26</v>
      </c>
      <c r="O125" s="20"/>
      <c r="P125" s="20"/>
      <c r="Q125" s="20"/>
      <c r="R125" s="20"/>
      <c r="S125" s="20"/>
      <c r="T125" s="20"/>
      <c r="U125" s="20"/>
      <c r="V125" s="20"/>
      <c r="W125" s="17"/>
      <c r="X125" s="9">
        <v>3</v>
      </c>
      <c r="Y125" s="23">
        <v>9</v>
      </c>
      <c r="Z125" s="23">
        <v>9</v>
      </c>
      <c r="AA125" s="6">
        <f t="shared" si="22"/>
        <v>0</v>
      </c>
      <c r="AB125" s="6">
        <f t="shared" si="23"/>
        <v>0</v>
      </c>
    </row>
    <row r="126" spans="1:28">
      <c r="A126" s="3" t="s">
        <v>14</v>
      </c>
      <c r="B126" s="2">
        <v>41</v>
      </c>
      <c r="C126" s="20"/>
      <c r="D126" s="20"/>
      <c r="E126" s="20"/>
      <c r="F126" s="20"/>
      <c r="G126" s="20"/>
      <c r="H126" s="20"/>
      <c r="I126" s="20"/>
      <c r="J126" s="20"/>
      <c r="K126" s="17"/>
      <c r="L126" s="9">
        <v>18</v>
      </c>
      <c r="M126" s="23">
        <v>35</v>
      </c>
      <c r="N126" s="23">
        <v>31</v>
      </c>
      <c r="O126" s="20"/>
      <c r="P126" s="20"/>
      <c r="Q126" s="20"/>
      <c r="R126" s="20"/>
      <c r="S126" s="20"/>
      <c r="T126" s="20"/>
      <c r="U126" s="20"/>
      <c r="V126" s="20"/>
      <c r="W126" s="17"/>
      <c r="X126" s="9">
        <v>15</v>
      </c>
      <c r="Y126" s="23">
        <v>26</v>
      </c>
      <c r="Z126" s="23">
        <v>21</v>
      </c>
      <c r="AA126" s="6">
        <f t="shared" si="22"/>
        <v>-4</v>
      </c>
      <c r="AB126" s="6">
        <f t="shared" si="23"/>
        <v>-5</v>
      </c>
    </row>
    <row r="127" spans="1:28">
      <c r="A127" s="3" t="s">
        <v>14</v>
      </c>
      <c r="B127" s="2">
        <v>42</v>
      </c>
      <c r="C127" s="20"/>
      <c r="D127" s="20"/>
      <c r="E127" s="20"/>
      <c r="F127" s="20"/>
      <c r="G127" s="20"/>
      <c r="H127" s="20"/>
      <c r="I127" s="20"/>
      <c r="J127" s="20"/>
      <c r="K127" s="17"/>
      <c r="L127" s="9">
        <v>34</v>
      </c>
      <c r="M127" s="23">
        <v>12</v>
      </c>
      <c r="N127" s="23">
        <v>22</v>
      </c>
      <c r="O127" s="20"/>
      <c r="P127" s="20"/>
      <c r="Q127" s="20"/>
      <c r="R127" s="20"/>
      <c r="S127" s="20"/>
      <c r="T127" s="20"/>
      <c r="U127" s="20"/>
      <c r="V127" s="20"/>
      <c r="W127" s="17"/>
      <c r="X127" s="9">
        <v>22</v>
      </c>
      <c r="Y127" s="23">
        <v>16</v>
      </c>
      <c r="Z127" s="23">
        <v>23</v>
      </c>
      <c r="AA127" s="6">
        <f t="shared" si="22"/>
        <v>10</v>
      </c>
      <c r="AB127" s="6">
        <f t="shared" si="23"/>
        <v>7</v>
      </c>
    </row>
    <row r="128" spans="1:28">
      <c r="A128" s="3" t="s">
        <v>14</v>
      </c>
      <c r="B128" s="2">
        <v>43</v>
      </c>
      <c r="C128" s="20"/>
      <c r="D128" s="20"/>
      <c r="E128" s="20"/>
      <c r="F128" s="20"/>
      <c r="G128" s="20"/>
      <c r="H128" s="20"/>
      <c r="I128" s="20"/>
      <c r="J128" s="20"/>
      <c r="K128" s="17"/>
      <c r="L128" s="9">
        <v>53</v>
      </c>
      <c r="M128" s="23">
        <v>34</v>
      </c>
      <c r="N128" s="23">
        <v>25</v>
      </c>
      <c r="O128" s="20"/>
      <c r="P128" s="20"/>
      <c r="Q128" s="20"/>
      <c r="R128" s="20"/>
      <c r="S128" s="20"/>
      <c r="T128" s="20"/>
      <c r="U128" s="20"/>
      <c r="V128" s="20"/>
      <c r="W128" s="17"/>
      <c r="X128" s="9">
        <v>26</v>
      </c>
      <c r="Y128" s="23">
        <v>24</v>
      </c>
      <c r="Z128" s="23">
        <v>22</v>
      </c>
      <c r="AA128" s="6">
        <f t="shared" si="22"/>
        <v>-9</v>
      </c>
      <c r="AB128" s="6">
        <f t="shared" si="23"/>
        <v>-2</v>
      </c>
    </row>
    <row r="129" spans="1:28" s="6" customFormat="1">
      <c r="A129" s="3" t="s">
        <v>15</v>
      </c>
      <c r="B129" s="8" t="s">
        <v>15</v>
      </c>
      <c r="C129" s="12">
        <f t="shared" ref="C129:G129" si="25">SUM(C130:C172)</f>
        <v>21526</v>
      </c>
      <c r="D129" s="12">
        <f t="shared" si="25"/>
        <v>21845</v>
      </c>
      <c r="E129" s="12">
        <f t="shared" si="25"/>
        <v>21874</v>
      </c>
      <c r="F129" s="12">
        <f t="shared" si="25"/>
        <v>21037</v>
      </c>
      <c r="G129" s="12">
        <f t="shared" si="25"/>
        <v>19839</v>
      </c>
      <c r="H129" s="12">
        <f>SUM(H130:H172)</f>
        <v>19312</v>
      </c>
      <c r="I129" s="12">
        <f>SUM(I130:I172)</f>
        <v>20542</v>
      </c>
      <c r="J129" s="12">
        <f>SUM(J130:J172)</f>
        <v>20852</v>
      </c>
      <c r="K129" s="12">
        <f t="shared" ref="K129:N129" si="26">SUM(K130:K172)</f>
        <v>20836</v>
      </c>
      <c r="L129" s="12">
        <f t="shared" si="26"/>
        <v>18549</v>
      </c>
      <c r="M129" s="12">
        <f t="shared" si="26"/>
        <v>15164</v>
      </c>
      <c r="N129" s="12">
        <f t="shared" si="26"/>
        <v>15183</v>
      </c>
      <c r="O129" s="12">
        <f t="shared" ref="O129:V129" si="27">SUM(O130:O172)</f>
        <v>334</v>
      </c>
      <c r="P129" s="12">
        <f t="shared" si="27"/>
        <v>300</v>
      </c>
      <c r="Q129" s="12">
        <f t="shared" si="27"/>
        <v>258</v>
      </c>
      <c r="R129" s="12">
        <f t="shared" si="27"/>
        <v>356</v>
      </c>
      <c r="S129" s="12">
        <f t="shared" si="27"/>
        <v>331</v>
      </c>
      <c r="T129" s="12">
        <f t="shared" si="27"/>
        <v>322</v>
      </c>
      <c r="U129" s="12">
        <f t="shared" si="27"/>
        <v>376</v>
      </c>
      <c r="V129" s="12">
        <f t="shared" si="27"/>
        <v>311</v>
      </c>
      <c r="W129" s="12">
        <f t="shared" ref="W129" si="28">SUM(W130:W172)</f>
        <v>405</v>
      </c>
      <c r="X129" s="12">
        <f t="shared" ref="X129" si="29">SUM(X130:X172)</f>
        <v>264</v>
      </c>
      <c r="Y129" s="12">
        <f t="shared" ref="Y129" si="30">SUM(Y130:Y172)</f>
        <v>366</v>
      </c>
      <c r="Z129" s="12">
        <f t="shared" ref="Z129" si="31">SUM(Z130:Z172)</f>
        <v>564</v>
      </c>
      <c r="AA129" s="6">
        <f t="shared" si="22"/>
        <v>19</v>
      </c>
      <c r="AB129" s="6">
        <f t="shared" si="23"/>
        <v>198</v>
      </c>
    </row>
    <row r="130" spans="1:28">
      <c r="A130" s="3" t="s">
        <v>15</v>
      </c>
      <c r="B130" s="2">
        <v>1</v>
      </c>
      <c r="C130" s="20">
        <v>3588</v>
      </c>
      <c r="D130" s="20">
        <v>3604</v>
      </c>
      <c r="E130" s="20">
        <v>3453</v>
      </c>
      <c r="F130" s="20">
        <v>1019</v>
      </c>
      <c r="G130" s="20">
        <v>945</v>
      </c>
      <c r="H130" s="20">
        <v>934</v>
      </c>
      <c r="I130" s="20">
        <v>933</v>
      </c>
      <c r="J130" s="20">
        <v>634</v>
      </c>
      <c r="K130" s="9">
        <v>667</v>
      </c>
      <c r="L130" s="9">
        <v>764</v>
      </c>
      <c r="M130" s="25">
        <v>713</v>
      </c>
      <c r="N130" s="23">
        <v>709</v>
      </c>
      <c r="O130" s="20">
        <v>9</v>
      </c>
      <c r="P130" s="20">
        <v>9</v>
      </c>
      <c r="Q130" s="20"/>
      <c r="R130" s="20">
        <v>12</v>
      </c>
      <c r="S130" s="20">
        <v>5</v>
      </c>
      <c r="T130" s="20">
        <v>10</v>
      </c>
      <c r="U130" s="20">
        <v>10</v>
      </c>
      <c r="V130" s="20">
        <v>37</v>
      </c>
      <c r="W130" s="9">
        <v>39</v>
      </c>
      <c r="X130" s="9">
        <v>41</v>
      </c>
      <c r="Y130" s="25">
        <v>57</v>
      </c>
      <c r="Z130" s="23">
        <v>61</v>
      </c>
      <c r="AA130" s="6">
        <f t="shared" si="22"/>
        <v>-4</v>
      </c>
      <c r="AB130" s="6">
        <f t="shared" si="23"/>
        <v>4</v>
      </c>
    </row>
    <row r="131" spans="1:28">
      <c r="A131" s="3" t="s">
        <v>15</v>
      </c>
      <c r="B131" s="2">
        <v>2</v>
      </c>
      <c r="C131" s="20">
        <v>1140</v>
      </c>
      <c r="D131" s="17">
        <v>1076</v>
      </c>
      <c r="E131" s="17">
        <v>1190</v>
      </c>
      <c r="F131" s="17">
        <v>2793</v>
      </c>
      <c r="G131" s="17">
        <v>2797</v>
      </c>
      <c r="H131" s="17">
        <v>2363</v>
      </c>
      <c r="I131" s="17">
        <v>1602</v>
      </c>
      <c r="J131" s="20">
        <v>1157</v>
      </c>
      <c r="K131" s="9">
        <v>1157</v>
      </c>
      <c r="L131" s="9">
        <v>1601</v>
      </c>
      <c r="M131" s="25">
        <v>784</v>
      </c>
      <c r="N131" s="23">
        <v>769</v>
      </c>
      <c r="O131" s="20">
        <v>8</v>
      </c>
      <c r="P131" s="20">
        <v>8</v>
      </c>
      <c r="Q131" s="20">
        <v>4</v>
      </c>
      <c r="R131" s="20">
        <v>6</v>
      </c>
      <c r="S131" s="20">
        <v>6</v>
      </c>
      <c r="T131" s="20">
        <v>8</v>
      </c>
      <c r="U131" s="20">
        <v>7</v>
      </c>
      <c r="V131" s="20">
        <v>0</v>
      </c>
      <c r="W131" s="9">
        <v>13</v>
      </c>
      <c r="X131" s="9">
        <v>0</v>
      </c>
      <c r="Y131" s="25">
        <v>0</v>
      </c>
      <c r="Z131" s="23">
        <v>23</v>
      </c>
      <c r="AA131" s="6">
        <f t="shared" si="22"/>
        <v>-15</v>
      </c>
      <c r="AB131" s="6">
        <f t="shared" si="23"/>
        <v>23</v>
      </c>
    </row>
    <row r="132" spans="1:28">
      <c r="A132" s="3" t="s">
        <v>15</v>
      </c>
      <c r="B132" s="2">
        <v>3</v>
      </c>
      <c r="C132" s="20">
        <v>1014</v>
      </c>
      <c r="D132" s="17">
        <v>1035</v>
      </c>
      <c r="E132" s="17">
        <v>1185</v>
      </c>
      <c r="F132" s="17">
        <v>1035</v>
      </c>
      <c r="G132" s="17">
        <v>733</v>
      </c>
      <c r="H132" s="17">
        <v>747</v>
      </c>
      <c r="I132" s="17">
        <v>735</v>
      </c>
      <c r="J132" s="20">
        <v>518</v>
      </c>
      <c r="K132" s="9">
        <v>503</v>
      </c>
      <c r="L132" s="9">
        <v>493</v>
      </c>
      <c r="M132" s="25">
        <v>604</v>
      </c>
      <c r="N132" s="24">
        <v>704</v>
      </c>
      <c r="O132" s="20">
        <v>4</v>
      </c>
      <c r="P132" s="20">
        <v>4</v>
      </c>
      <c r="Q132" s="20">
        <v>7</v>
      </c>
      <c r="R132" s="20"/>
      <c r="S132" s="20">
        <v>14</v>
      </c>
      <c r="T132" s="20">
        <v>0</v>
      </c>
      <c r="U132" s="20">
        <v>13</v>
      </c>
      <c r="V132" s="20">
        <v>1</v>
      </c>
      <c r="W132" s="9">
        <v>1</v>
      </c>
      <c r="X132" s="9">
        <v>1</v>
      </c>
      <c r="Y132" s="25">
        <v>5</v>
      </c>
      <c r="Z132" s="23">
        <v>0</v>
      </c>
      <c r="AA132" s="6">
        <f t="shared" si="22"/>
        <v>100</v>
      </c>
      <c r="AB132" s="6">
        <f t="shared" si="23"/>
        <v>-5</v>
      </c>
    </row>
    <row r="133" spans="1:28">
      <c r="A133" s="3" t="s">
        <v>15</v>
      </c>
      <c r="B133" s="2">
        <v>4</v>
      </c>
      <c r="C133" s="20">
        <v>625</v>
      </c>
      <c r="D133" s="17">
        <v>608</v>
      </c>
      <c r="E133" s="17">
        <v>715</v>
      </c>
      <c r="F133" s="17">
        <v>602</v>
      </c>
      <c r="G133" s="17">
        <v>574</v>
      </c>
      <c r="H133" s="17">
        <v>574</v>
      </c>
      <c r="I133" s="17">
        <v>574</v>
      </c>
      <c r="J133" s="20">
        <v>490</v>
      </c>
      <c r="K133" s="9">
        <v>490</v>
      </c>
      <c r="L133" s="9">
        <v>570</v>
      </c>
      <c r="M133" s="25">
        <v>431</v>
      </c>
      <c r="N133" s="24">
        <v>523</v>
      </c>
      <c r="O133" s="20"/>
      <c r="P133" s="20">
        <v>7</v>
      </c>
      <c r="Q133" s="20">
        <v>10</v>
      </c>
      <c r="R133" s="20">
        <v>128</v>
      </c>
      <c r="S133" s="20">
        <v>128</v>
      </c>
      <c r="T133" s="20">
        <v>128</v>
      </c>
      <c r="U133" s="20">
        <v>128</v>
      </c>
      <c r="V133" s="20">
        <v>4</v>
      </c>
      <c r="W133" s="9">
        <v>4</v>
      </c>
      <c r="X133" s="9">
        <v>0</v>
      </c>
      <c r="Y133" s="25">
        <v>0</v>
      </c>
      <c r="Z133" s="24">
        <v>32</v>
      </c>
      <c r="AA133" s="6">
        <f t="shared" si="22"/>
        <v>92</v>
      </c>
      <c r="AB133" s="6">
        <f t="shared" si="23"/>
        <v>32</v>
      </c>
    </row>
    <row r="134" spans="1:28">
      <c r="A134" s="3" t="s">
        <v>15</v>
      </c>
      <c r="B134" s="2">
        <v>5</v>
      </c>
      <c r="C134" s="20">
        <v>1036</v>
      </c>
      <c r="D134" s="17">
        <v>961</v>
      </c>
      <c r="E134" s="17">
        <v>863</v>
      </c>
      <c r="F134" s="17">
        <v>729</v>
      </c>
      <c r="G134" s="17">
        <v>718</v>
      </c>
      <c r="H134" s="17">
        <v>707</v>
      </c>
      <c r="I134" s="17">
        <v>457</v>
      </c>
      <c r="J134" s="20">
        <v>465</v>
      </c>
      <c r="K134" s="9">
        <v>465</v>
      </c>
      <c r="L134" s="9">
        <v>492</v>
      </c>
      <c r="M134" s="25">
        <v>382</v>
      </c>
      <c r="N134" s="23">
        <v>387</v>
      </c>
      <c r="O134" s="20">
        <v>43</v>
      </c>
      <c r="P134" s="20">
        <v>12</v>
      </c>
      <c r="Q134" s="20"/>
      <c r="R134" s="20">
        <v>9</v>
      </c>
      <c r="S134" s="20">
        <v>7</v>
      </c>
      <c r="T134" s="20">
        <v>8</v>
      </c>
      <c r="U134" s="20">
        <v>13</v>
      </c>
      <c r="V134" s="20">
        <v>7</v>
      </c>
      <c r="W134" s="9">
        <v>7</v>
      </c>
      <c r="X134" s="9">
        <v>5</v>
      </c>
      <c r="Y134" s="25">
        <v>5</v>
      </c>
      <c r="Z134" s="23">
        <v>0</v>
      </c>
      <c r="AA134" s="6">
        <f t="shared" si="22"/>
        <v>5</v>
      </c>
      <c r="AB134" s="6">
        <f t="shared" si="23"/>
        <v>-5</v>
      </c>
    </row>
    <row r="135" spans="1:28">
      <c r="A135" s="3" t="s">
        <v>15</v>
      </c>
      <c r="B135" s="2">
        <v>6</v>
      </c>
      <c r="C135" s="20">
        <v>655</v>
      </c>
      <c r="D135" s="17">
        <v>591</v>
      </c>
      <c r="E135" s="17">
        <v>656</v>
      </c>
      <c r="F135" s="17">
        <v>479</v>
      </c>
      <c r="G135" s="17">
        <v>472</v>
      </c>
      <c r="H135" s="17">
        <v>376</v>
      </c>
      <c r="I135" s="17">
        <v>475</v>
      </c>
      <c r="J135" s="20">
        <v>394</v>
      </c>
      <c r="K135" s="9">
        <v>393</v>
      </c>
      <c r="L135" s="9">
        <v>156</v>
      </c>
      <c r="M135" s="25">
        <v>217</v>
      </c>
      <c r="N135" s="23">
        <v>203</v>
      </c>
      <c r="O135" s="20">
        <v>16</v>
      </c>
      <c r="P135" s="20">
        <v>7</v>
      </c>
      <c r="Q135" s="20">
        <v>16</v>
      </c>
      <c r="R135" s="20">
        <v>3</v>
      </c>
      <c r="S135" s="20">
        <v>3</v>
      </c>
      <c r="T135" s="20">
        <v>1</v>
      </c>
      <c r="U135" s="20">
        <v>3</v>
      </c>
      <c r="V135" s="20">
        <v>10</v>
      </c>
      <c r="W135" s="9">
        <v>11</v>
      </c>
      <c r="X135" s="9">
        <v>4</v>
      </c>
      <c r="Y135" s="25">
        <v>2</v>
      </c>
      <c r="Z135" s="23">
        <v>5</v>
      </c>
      <c r="AA135" s="6">
        <f t="shared" ref="AA135:AA198" si="32">N135-M135</f>
        <v>-14</v>
      </c>
      <c r="AB135" s="6">
        <f t="shared" ref="AB135:AB198" si="33">Z135-Y135</f>
        <v>3</v>
      </c>
    </row>
    <row r="136" spans="1:28">
      <c r="A136" s="3" t="s">
        <v>15</v>
      </c>
      <c r="B136" s="2">
        <v>7</v>
      </c>
      <c r="C136" s="20">
        <v>2032</v>
      </c>
      <c r="D136" s="17">
        <v>2033</v>
      </c>
      <c r="E136" s="17">
        <v>1822</v>
      </c>
      <c r="F136" s="17">
        <v>1813</v>
      </c>
      <c r="G136" s="17">
        <v>1788</v>
      </c>
      <c r="H136" s="17">
        <v>1413</v>
      </c>
      <c r="I136" s="17">
        <v>538</v>
      </c>
      <c r="J136" s="20">
        <v>487</v>
      </c>
      <c r="K136" s="9">
        <v>512</v>
      </c>
      <c r="L136" s="9">
        <v>519</v>
      </c>
      <c r="M136" s="25">
        <v>482</v>
      </c>
      <c r="N136" s="23">
        <v>475</v>
      </c>
      <c r="O136" s="20">
        <v>12</v>
      </c>
      <c r="P136" s="20">
        <v>20</v>
      </c>
      <c r="Q136" s="20">
        <v>18</v>
      </c>
      <c r="R136" s="20">
        <v>12</v>
      </c>
      <c r="S136" s="20">
        <v>8</v>
      </c>
      <c r="T136" s="20">
        <v>20</v>
      </c>
      <c r="U136" s="20">
        <v>0</v>
      </c>
      <c r="V136" s="20">
        <v>39</v>
      </c>
      <c r="W136" s="9">
        <v>28</v>
      </c>
      <c r="X136" s="9">
        <v>4</v>
      </c>
      <c r="Y136" s="25">
        <v>8</v>
      </c>
      <c r="Z136" s="23">
        <v>0</v>
      </c>
      <c r="AA136" s="6">
        <f t="shared" si="32"/>
        <v>-7</v>
      </c>
      <c r="AB136" s="6">
        <f t="shared" si="33"/>
        <v>-8</v>
      </c>
    </row>
    <row r="137" spans="1:28">
      <c r="A137" s="3" t="s">
        <v>15</v>
      </c>
      <c r="B137" s="2">
        <v>8</v>
      </c>
      <c r="C137" s="20">
        <v>861</v>
      </c>
      <c r="D137" s="17">
        <v>860</v>
      </c>
      <c r="E137" s="17">
        <v>812</v>
      </c>
      <c r="F137" s="17">
        <v>831</v>
      </c>
      <c r="G137" s="17">
        <v>793</v>
      </c>
      <c r="H137" s="17">
        <v>517</v>
      </c>
      <c r="I137" s="17">
        <v>517</v>
      </c>
      <c r="J137" s="20">
        <v>757</v>
      </c>
      <c r="K137" s="9">
        <v>497</v>
      </c>
      <c r="L137" s="9">
        <v>488</v>
      </c>
      <c r="M137" s="25">
        <v>379</v>
      </c>
      <c r="N137" s="24">
        <v>298</v>
      </c>
      <c r="O137" s="20">
        <v>6</v>
      </c>
      <c r="P137" s="20">
        <v>6</v>
      </c>
      <c r="Q137" s="20">
        <v>20</v>
      </c>
      <c r="R137" s="20">
        <v>21</v>
      </c>
      <c r="S137" s="20">
        <v>19</v>
      </c>
      <c r="T137" s="20">
        <v>25</v>
      </c>
      <c r="U137" s="20">
        <v>25</v>
      </c>
      <c r="V137" s="20">
        <v>55</v>
      </c>
      <c r="W137" s="9">
        <v>55</v>
      </c>
      <c r="X137" s="9">
        <v>13</v>
      </c>
      <c r="Y137" s="25">
        <v>7</v>
      </c>
      <c r="Z137" s="23">
        <v>0</v>
      </c>
      <c r="AA137" s="6">
        <f t="shared" si="32"/>
        <v>-81</v>
      </c>
      <c r="AB137" s="6">
        <f t="shared" si="33"/>
        <v>-7</v>
      </c>
    </row>
    <row r="138" spans="1:28">
      <c r="A138" s="3" t="s">
        <v>15</v>
      </c>
      <c r="B138" s="2">
        <v>9</v>
      </c>
      <c r="C138" s="20">
        <v>1042</v>
      </c>
      <c r="D138" s="17">
        <v>1017</v>
      </c>
      <c r="E138" s="17">
        <v>971</v>
      </c>
      <c r="F138" s="17">
        <v>976</v>
      </c>
      <c r="G138" s="17">
        <v>1018</v>
      </c>
      <c r="H138" s="17">
        <v>1018</v>
      </c>
      <c r="I138" s="17">
        <v>1078</v>
      </c>
      <c r="J138" s="20">
        <v>508</v>
      </c>
      <c r="K138" s="9">
        <v>501</v>
      </c>
      <c r="L138" s="9">
        <v>344</v>
      </c>
      <c r="M138" s="25">
        <v>412</v>
      </c>
      <c r="N138" s="24">
        <v>467</v>
      </c>
      <c r="O138" s="20">
        <v>8</v>
      </c>
      <c r="P138" s="20">
        <v>8</v>
      </c>
      <c r="Q138" s="20">
        <v>7</v>
      </c>
      <c r="R138" s="20">
        <v>7</v>
      </c>
      <c r="S138" s="20">
        <v>8</v>
      </c>
      <c r="T138" s="20">
        <v>8</v>
      </c>
      <c r="U138" s="20">
        <v>6</v>
      </c>
      <c r="V138" s="20">
        <v>1</v>
      </c>
      <c r="W138" s="9">
        <v>1</v>
      </c>
      <c r="X138" s="9">
        <v>1</v>
      </c>
      <c r="Y138" s="25">
        <v>4</v>
      </c>
      <c r="Z138" s="23">
        <v>0</v>
      </c>
      <c r="AA138" s="6">
        <f t="shared" si="32"/>
        <v>55</v>
      </c>
      <c r="AB138" s="6">
        <f t="shared" si="33"/>
        <v>-4</v>
      </c>
    </row>
    <row r="139" spans="1:28">
      <c r="A139" s="3" t="s">
        <v>15</v>
      </c>
      <c r="B139" s="2">
        <v>10</v>
      </c>
      <c r="C139" s="20">
        <v>895</v>
      </c>
      <c r="D139" s="17">
        <v>909</v>
      </c>
      <c r="E139" s="17">
        <v>1183</v>
      </c>
      <c r="F139" s="17">
        <v>1282</v>
      </c>
      <c r="G139" s="17">
        <v>1177</v>
      </c>
      <c r="H139" s="17">
        <v>925</v>
      </c>
      <c r="I139" s="17">
        <v>961</v>
      </c>
      <c r="J139" s="20">
        <v>1106</v>
      </c>
      <c r="K139" s="9">
        <v>1065</v>
      </c>
      <c r="L139" s="9">
        <v>587</v>
      </c>
      <c r="M139" s="25">
        <v>636</v>
      </c>
      <c r="N139" s="24">
        <v>516</v>
      </c>
      <c r="O139" s="20">
        <v>1</v>
      </c>
      <c r="P139" s="20">
        <v>1</v>
      </c>
      <c r="Q139" s="20">
        <v>2</v>
      </c>
      <c r="R139" s="20">
        <v>2</v>
      </c>
      <c r="S139" s="20">
        <v>2</v>
      </c>
      <c r="T139" s="20">
        <v>2</v>
      </c>
      <c r="U139" s="20">
        <v>0</v>
      </c>
      <c r="V139" s="20">
        <v>2</v>
      </c>
      <c r="W139" s="9">
        <v>2</v>
      </c>
      <c r="X139" s="9">
        <v>9</v>
      </c>
      <c r="Y139" s="25">
        <v>22</v>
      </c>
      <c r="Z139" s="23">
        <v>0</v>
      </c>
      <c r="AA139" s="6">
        <f t="shared" si="32"/>
        <v>-120</v>
      </c>
      <c r="AB139" s="6">
        <f t="shared" si="33"/>
        <v>-22</v>
      </c>
    </row>
    <row r="140" spans="1:28">
      <c r="A140" s="3" t="s">
        <v>15</v>
      </c>
      <c r="B140" s="2">
        <v>11</v>
      </c>
      <c r="C140" s="20">
        <v>1125</v>
      </c>
      <c r="D140" s="17">
        <v>1142</v>
      </c>
      <c r="E140" s="17">
        <v>1133</v>
      </c>
      <c r="F140" s="17">
        <v>1128</v>
      </c>
      <c r="G140" s="17">
        <v>922</v>
      </c>
      <c r="H140" s="17">
        <v>647</v>
      </c>
      <c r="I140" s="17">
        <v>922</v>
      </c>
      <c r="J140" s="20">
        <v>922</v>
      </c>
      <c r="K140" s="9">
        <v>922</v>
      </c>
      <c r="L140" s="9">
        <v>518</v>
      </c>
      <c r="M140" s="25">
        <v>584</v>
      </c>
      <c r="N140" s="23">
        <v>584</v>
      </c>
      <c r="O140" s="20">
        <v>42</v>
      </c>
      <c r="P140" s="20">
        <v>42</v>
      </c>
      <c r="Q140" s="20">
        <v>39</v>
      </c>
      <c r="R140" s="20">
        <v>30</v>
      </c>
      <c r="S140" s="20">
        <v>23</v>
      </c>
      <c r="T140" s="20">
        <v>21</v>
      </c>
      <c r="U140" s="20">
        <v>23</v>
      </c>
      <c r="V140" s="20">
        <v>23</v>
      </c>
      <c r="W140" s="9">
        <v>0</v>
      </c>
      <c r="X140" s="9">
        <v>5</v>
      </c>
      <c r="Y140" s="25">
        <v>21</v>
      </c>
      <c r="Z140" s="23">
        <v>0</v>
      </c>
      <c r="AA140" s="6">
        <f t="shared" si="32"/>
        <v>0</v>
      </c>
      <c r="AB140" s="6">
        <f t="shared" si="33"/>
        <v>-21</v>
      </c>
    </row>
    <row r="141" spans="1:28">
      <c r="A141" s="3" t="s">
        <v>15</v>
      </c>
      <c r="B141" s="2">
        <v>12</v>
      </c>
      <c r="C141" s="20">
        <v>15</v>
      </c>
      <c r="D141" s="17">
        <v>22</v>
      </c>
      <c r="E141" s="17">
        <v>19</v>
      </c>
      <c r="F141" s="17">
        <v>13</v>
      </c>
      <c r="G141" s="17">
        <v>11</v>
      </c>
      <c r="H141" s="17">
        <v>14</v>
      </c>
      <c r="I141" s="17">
        <v>7</v>
      </c>
      <c r="J141" s="20">
        <v>15</v>
      </c>
      <c r="K141" s="9">
        <v>13</v>
      </c>
      <c r="L141" s="9">
        <v>10</v>
      </c>
      <c r="M141" s="25">
        <v>27</v>
      </c>
      <c r="N141" s="23">
        <v>25</v>
      </c>
      <c r="O141" s="20">
        <v>1</v>
      </c>
      <c r="P141" s="20">
        <v>1</v>
      </c>
      <c r="Q141" s="20"/>
      <c r="R141" s="20">
        <v>2</v>
      </c>
      <c r="S141" s="20"/>
      <c r="T141" s="20">
        <v>1</v>
      </c>
      <c r="U141" s="20">
        <v>0</v>
      </c>
      <c r="V141" s="20">
        <v>2</v>
      </c>
      <c r="W141" s="9">
        <v>2</v>
      </c>
      <c r="X141" s="9">
        <v>3</v>
      </c>
      <c r="Y141" s="25">
        <v>4</v>
      </c>
      <c r="Z141" s="23">
        <v>0</v>
      </c>
      <c r="AA141" s="6">
        <f t="shared" si="32"/>
        <v>-2</v>
      </c>
      <c r="AB141" s="6">
        <f t="shared" si="33"/>
        <v>-4</v>
      </c>
    </row>
    <row r="142" spans="1:28">
      <c r="A142" s="3" t="s">
        <v>15</v>
      </c>
      <c r="B142" s="2">
        <v>13</v>
      </c>
      <c r="C142" s="20">
        <v>31</v>
      </c>
      <c r="D142" s="17">
        <v>35</v>
      </c>
      <c r="E142" s="17">
        <v>33</v>
      </c>
      <c r="F142" s="17">
        <v>27</v>
      </c>
      <c r="G142" s="17">
        <v>17</v>
      </c>
      <c r="H142" s="17">
        <v>20</v>
      </c>
      <c r="I142" s="17">
        <v>27</v>
      </c>
      <c r="J142" s="20">
        <v>25</v>
      </c>
      <c r="K142" s="9">
        <v>25</v>
      </c>
      <c r="L142" s="9">
        <v>12</v>
      </c>
      <c r="M142" s="25">
        <v>16</v>
      </c>
      <c r="N142" s="23">
        <v>12</v>
      </c>
      <c r="O142" s="20">
        <v>3</v>
      </c>
      <c r="P142" s="20">
        <v>3</v>
      </c>
      <c r="Q142" s="20">
        <v>2</v>
      </c>
      <c r="R142" s="20"/>
      <c r="S142" s="20"/>
      <c r="T142" s="20">
        <v>0</v>
      </c>
      <c r="U142" s="20">
        <v>2</v>
      </c>
      <c r="V142" s="20">
        <v>3</v>
      </c>
      <c r="W142" s="9">
        <v>3</v>
      </c>
      <c r="X142" s="9">
        <v>0</v>
      </c>
      <c r="Y142" s="25">
        <v>2</v>
      </c>
      <c r="Z142" s="23">
        <v>3</v>
      </c>
      <c r="AA142" s="6">
        <f t="shared" si="32"/>
        <v>-4</v>
      </c>
      <c r="AB142" s="6">
        <f t="shared" si="33"/>
        <v>1</v>
      </c>
    </row>
    <row r="143" spans="1:28">
      <c r="A143" s="3" t="s">
        <v>15</v>
      </c>
      <c r="B143" s="2">
        <v>14</v>
      </c>
      <c r="C143" s="20">
        <v>19</v>
      </c>
      <c r="D143" s="17">
        <v>15</v>
      </c>
      <c r="E143" s="17">
        <v>19</v>
      </c>
      <c r="F143" s="17">
        <v>14</v>
      </c>
      <c r="G143" s="17">
        <v>12</v>
      </c>
      <c r="H143" s="17">
        <v>18</v>
      </c>
      <c r="I143" s="17">
        <v>12</v>
      </c>
      <c r="J143" s="20">
        <v>20</v>
      </c>
      <c r="K143" s="9">
        <v>12</v>
      </c>
      <c r="L143" s="9">
        <v>19</v>
      </c>
      <c r="M143" s="25">
        <v>23</v>
      </c>
      <c r="N143" s="23">
        <v>23</v>
      </c>
      <c r="O143" s="20">
        <v>2</v>
      </c>
      <c r="P143" s="20">
        <v>1</v>
      </c>
      <c r="Q143" s="20">
        <v>1</v>
      </c>
      <c r="R143" s="20"/>
      <c r="S143" s="20"/>
      <c r="T143" s="20">
        <v>2</v>
      </c>
      <c r="U143" s="20">
        <v>0</v>
      </c>
      <c r="V143" s="20">
        <v>6</v>
      </c>
      <c r="W143" s="9">
        <v>8</v>
      </c>
      <c r="X143" s="9">
        <v>8</v>
      </c>
      <c r="Y143" s="25">
        <v>5</v>
      </c>
      <c r="Z143" s="23">
        <v>2</v>
      </c>
      <c r="AA143" s="6">
        <f t="shared" si="32"/>
        <v>0</v>
      </c>
      <c r="AB143" s="6">
        <f t="shared" si="33"/>
        <v>-3</v>
      </c>
    </row>
    <row r="144" spans="1:28">
      <c r="A144" s="3" t="s">
        <v>15</v>
      </c>
      <c r="B144" s="2">
        <v>15</v>
      </c>
      <c r="C144" s="20">
        <v>26</v>
      </c>
      <c r="D144" s="17">
        <v>21</v>
      </c>
      <c r="E144" s="17">
        <v>10</v>
      </c>
      <c r="F144" s="17">
        <v>19</v>
      </c>
      <c r="G144" s="17">
        <v>16</v>
      </c>
      <c r="H144" s="17">
        <v>18</v>
      </c>
      <c r="I144" s="17">
        <v>19</v>
      </c>
      <c r="J144" s="20">
        <v>28</v>
      </c>
      <c r="K144" s="9">
        <v>28</v>
      </c>
      <c r="L144" s="9">
        <v>30</v>
      </c>
      <c r="M144" s="25">
        <v>27</v>
      </c>
      <c r="N144" s="23">
        <v>18</v>
      </c>
      <c r="O144" s="20"/>
      <c r="P144" s="20">
        <v>2</v>
      </c>
      <c r="Q144" s="20"/>
      <c r="R144" s="20">
        <v>1</v>
      </c>
      <c r="S144" s="20">
        <v>1</v>
      </c>
      <c r="T144" s="20">
        <v>1</v>
      </c>
      <c r="U144" s="20">
        <v>2</v>
      </c>
      <c r="V144" s="20">
        <v>7</v>
      </c>
      <c r="W144" s="9">
        <v>7</v>
      </c>
      <c r="X144" s="9">
        <v>10</v>
      </c>
      <c r="Y144" s="25">
        <v>6</v>
      </c>
      <c r="Z144" s="23">
        <v>14</v>
      </c>
      <c r="AA144" s="6">
        <f t="shared" si="32"/>
        <v>-9</v>
      </c>
      <c r="AB144" s="6">
        <f t="shared" si="33"/>
        <v>8</v>
      </c>
    </row>
    <row r="145" spans="1:28">
      <c r="A145" s="3" t="s">
        <v>15</v>
      </c>
      <c r="B145" s="2">
        <v>16</v>
      </c>
      <c r="C145" s="20">
        <v>36</v>
      </c>
      <c r="D145" s="17">
        <v>20</v>
      </c>
      <c r="E145" s="17">
        <v>20</v>
      </c>
      <c r="F145" s="17">
        <v>10</v>
      </c>
      <c r="G145" s="17">
        <v>8</v>
      </c>
      <c r="H145" s="17">
        <v>15</v>
      </c>
      <c r="I145" s="17">
        <v>14</v>
      </c>
      <c r="J145" s="20">
        <v>15</v>
      </c>
      <c r="K145" s="9">
        <v>14</v>
      </c>
      <c r="L145" s="9">
        <v>14</v>
      </c>
      <c r="M145" s="25">
        <v>17</v>
      </c>
      <c r="N145" s="23">
        <v>13</v>
      </c>
      <c r="O145" s="20"/>
      <c r="P145" s="20">
        <v>1</v>
      </c>
      <c r="Q145" s="20">
        <v>1</v>
      </c>
      <c r="R145" s="20"/>
      <c r="S145" s="20"/>
      <c r="T145" s="20">
        <v>2</v>
      </c>
      <c r="U145" s="20">
        <v>3</v>
      </c>
      <c r="V145" s="20">
        <v>2</v>
      </c>
      <c r="W145" s="9">
        <v>3</v>
      </c>
      <c r="X145" s="9">
        <v>0</v>
      </c>
      <c r="Y145" s="25">
        <v>6</v>
      </c>
      <c r="Z145" s="23">
        <v>3</v>
      </c>
      <c r="AA145" s="6">
        <f t="shared" si="32"/>
        <v>-4</v>
      </c>
      <c r="AB145" s="6">
        <f t="shared" si="33"/>
        <v>-3</v>
      </c>
    </row>
    <row r="146" spans="1:28">
      <c r="A146" s="3" t="s">
        <v>15</v>
      </c>
      <c r="B146" s="2">
        <v>17</v>
      </c>
      <c r="C146" s="20">
        <v>17</v>
      </c>
      <c r="D146" s="17">
        <v>25</v>
      </c>
      <c r="E146" s="17">
        <v>19</v>
      </c>
      <c r="F146" s="17">
        <v>19</v>
      </c>
      <c r="G146" s="17">
        <v>16</v>
      </c>
      <c r="H146" s="17">
        <v>17</v>
      </c>
      <c r="I146" s="17">
        <v>11</v>
      </c>
      <c r="J146" s="20">
        <v>11</v>
      </c>
      <c r="K146" s="9">
        <v>8</v>
      </c>
      <c r="L146" s="9">
        <v>24</v>
      </c>
      <c r="M146" s="25">
        <v>31</v>
      </c>
      <c r="N146" s="23">
        <v>27</v>
      </c>
      <c r="O146" s="20">
        <v>1</v>
      </c>
      <c r="P146" s="20">
        <v>3</v>
      </c>
      <c r="Q146" s="20">
        <v>3</v>
      </c>
      <c r="R146" s="20">
        <v>3</v>
      </c>
      <c r="S146" s="20">
        <v>2</v>
      </c>
      <c r="T146" s="20">
        <v>3</v>
      </c>
      <c r="U146" s="20">
        <v>2</v>
      </c>
      <c r="V146" s="20">
        <v>1</v>
      </c>
      <c r="W146" s="9">
        <v>1</v>
      </c>
      <c r="X146" s="9">
        <v>4</v>
      </c>
      <c r="Y146" s="25">
        <v>4</v>
      </c>
      <c r="Z146" s="23">
        <v>6</v>
      </c>
      <c r="AA146" s="6">
        <f t="shared" si="32"/>
        <v>-4</v>
      </c>
      <c r="AB146" s="6">
        <f t="shared" si="33"/>
        <v>2</v>
      </c>
    </row>
    <row r="147" spans="1:28">
      <c r="A147" s="3" t="s">
        <v>15</v>
      </c>
      <c r="B147" s="2">
        <v>18</v>
      </c>
      <c r="C147" s="20">
        <v>28</v>
      </c>
      <c r="D147" s="17">
        <v>28</v>
      </c>
      <c r="E147" s="17">
        <v>20</v>
      </c>
      <c r="F147" s="17">
        <v>16</v>
      </c>
      <c r="G147" s="17">
        <v>14</v>
      </c>
      <c r="H147" s="17">
        <v>9</v>
      </c>
      <c r="I147" s="17">
        <v>10</v>
      </c>
      <c r="J147" s="20">
        <v>19</v>
      </c>
      <c r="K147" s="9">
        <v>14</v>
      </c>
      <c r="L147" s="9">
        <v>48</v>
      </c>
      <c r="M147" s="25">
        <v>12</v>
      </c>
      <c r="N147" s="23">
        <v>25</v>
      </c>
      <c r="O147" s="20">
        <v>3</v>
      </c>
      <c r="P147" s="20">
        <v>3</v>
      </c>
      <c r="Q147" s="20">
        <v>5</v>
      </c>
      <c r="R147" s="20">
        <v>1</v>
      </c>
      <c r="S147" s="20">
        <v>1</v>
      </c>
      <c r="T147" s="20">
        <v>4</v>
      </c>
      <c r="U147" s="20">
        <v>0</v>
      </c>
      <c r="V147" s="20">
        <v>0</v>
      </c>
      <c r="W147" s="9">
        <v>4</v>
      </c>
      <c r="X147" s="9">
        <v>4</v>
      </c>
      <c r="Y147" s="25">
        <v>2</v>
      </c>
      <c r="Z147" s="23">
        <v>10</v>
      </c>
      <c r="AA147" s="6">
        <f t="shared" si="32"/>
        <v>13</v>
      </c>
      <c r="AB147" s="6">
        <f t="shared" si="33"/>
        <v>8</v>
      </c>
    </row>
    <row r="148" spans="1:28">
      <c r="A148" s="3" t="s">
        <v>15</v>
      </c>
      <c r="B148" s="2">
        <v>19</v>
      </c>
      <c r="C148" s="20">
        <v>27</v>
      </c>
      <c r="D148" s="17">
        <v>18</v>
      </c>
      <c r="E148" s="17">
        <v>30</v>
      </c>
      <c r="F148" s="17">
        <v>35</v>
      </c>
      <c r="G148" s="17">
        <v>30</v>
      </c>
      <c r="H148" s="17">
        <v>11</v>
      </c>
      <c r="I148" s="17">
        <v>25</v>
      </c>
      <c r="J148" s="20">
        <v>24</v>
      </c>
      <c r="K148" s="9">
        <v>20</v>
      </c>
      <c r="L148" s="9">
        <v>13</v>
      </c>
      <c r="M148" s="25">
        <v>13</v>
      </c>
      <c r="N148" s="23">
        <v>25</v>
      </c>
      <c r="O148" s="20">
        <v>5</v>
      </c>
      <c r="P148" s="20">
        <v>1</v>
      </c>
      <c r="Q148" s="20">
        <v>3</v>
      </c>
      <c r="R148" s="20">
        <v>5</v>
      </c>
      <c r="S148" s="20">
        <v>4</v>
      </c>
      <c r="T148" s="20">
        <v>0</v>
      </c>
      <c r="U148" s="20">
        <v>2</v>
      </c>
      <c r="V148" s="20">
        <v>1</v>
      </c>
      <c r="W148" s="9">
        <v>4</v>
      </c>
      <c r="X148" s="9">
        <v>2</v>
      </c>
      <c r="Y148" s="25">
        <v>2</v>
      </c>
      <c r="Z148" s="23">
        <v>12</v>
      </c>
      <c r="AA148" s="6">
        <f t="shared" si="32"/>
        <v>12</v>
      </c>
      <c r="AB148" s="6">
        <f t="shared" si="33"/>
        <v>10</v>
      </c>
    </row>
    <row r="149" spans="1:28">
      <c r="A149" s="3" t="s">
        <v>15</v>
      </c>
      <c r="B149" s="2">
        <v>20</v>
      </c>
      <c r="C149" s="20">
        <v>129</v>
      </c>
      <c r="D149" s="17">
        <v>129</v>
      </c>
      <c r="E149" s="17">
        <v>129</v>
      </c>
      <c r="F149" s="17">
        <v>133</v>
      </c>
      <c r="G149" s="17">
        <v>104</v>
      </c>
      <c r="H149" s="17">
        <v>143</v>
      </c>
      <c r="I149" s="17">
        <v>118</v>
      </c>
      <c r="J149" s="20">
        <v>137</v>
      </c>
      <c r="K149" s="9">
        <v>135</v>
      </c>
      <c r="L149" s="9">
        <v>36</v>
      </c>
      <c r="M149" s="25">
        <v>72</v>
      </c>
      <c r="N149" s="23">
        <v>105</v>
      </c>
      <c r="O149" s="20">
        <v>5</v>
      </c>
      <c r="P149" s="20">
        <v>4</v>
      </c>
      <c r="Q149" s="20">
        <v>4</v>
      </c>
      <c r="R149" s="20">
        <v>4</v>
      </c>
      <c r="S149" s="20">
        <v>4</v>
      </c>
      <c r="T149" s="20">
        <v>10</v>
      </c>
      <c r="U149" s="20">
        <v>5</v>
      </c>
      <c r="V149" s="20">
        <v>13</v>
      </c>
      <c r="W149" s="9">
        <v>15</v>
      </c>
      <c r="X149" s="9">
        <v>4</v>
      </c>
      <c r="Y149" s="25">
        <v>8</v>
      </c>
      <c r="Z149" s="23">
        <v>6</v>
      </c>
      <c r="AA149" s="6">
        <f t="shared" si="32"/>
        <v>33</v>
      </c>
      <c r="AB149" s="6">
        <f t="shared" si="33"/>
        <v>-2</v>
      </c>
    </row>
    <row r="150" spans="1:28">
      <c r="A150" s="3" t="s">
        <v>15</v>
      </c>
      <c r="B150" s="2">
        <v>21</v>
      </c>
      <c r="C150" s="20">
        <v>824</v>
      </c>
      <c r="D150" s="17">
        <v>873</v>
      </c>
      <c r="E150" s="17">
        <v>774</v>
      </c>
      <c r="F150" s="17">
        <v>526</v>
      </c>
      <c r="G150" s="17">
        <v>514</v>
      </c>
      <c r="H150" s="17">
        <v>514</v>
      </c>
      <c r="I150" s="17">
        <v>822</v>
      </c>
      <c r="J150" s="20">
        <v>851</v>
      </c>
      <c r="K150" s="9">
        <v>998</v>
      </c>
      <c r="L150" s="9">
        <v>999</v>
      </c>
      <c r="M150" s="25">
        <v>624</v>
      </c>
      <c r="N150" s="24">
        <v>973</v>
      </c>
      <c r="O150" s="20">
        <v>38</v>
      </c>
      <c r="P150" s="20">
        <v>32</v>
      </c>
      <c r="Q150" s="20">
        <v>36</v>
      </c>
      <c r="R150" s="20">
        <v>8</v>
      </c>
      <c r="S150" s="20">
        <v>6</v>
      </c>
      <c r="T150" s="20">
        <v>6</v>
      </c>
      <c r="U150" s="20">
        <v>37</v>
      </c>
      <c r="V150" s="20">
        <v>9</v>
      </c>
      <c r="W150" s="9">
        <v>71</v>
      </c>
      <c r="X150" s="9">
        <v>64</v>
      </c>
      <c r="Y150" s="25">
        <v>47</v>
      </c>
      <c r="Z150" s="23">
        <v>19</v>
      </c>
      <c r="AA150" s="6">
        <f t="shared" si="32"/>
        <v>349</v>
      </c>
      <c r="AB150" s="6">
        <f t="shared" si="33"/>
        <v>-28</v>
      </c>
    </row>
    <row r="151" spans="1:28">
      <c r="A151" s="3" t="s">
        <v>15</v>
      </c>
      <c r="B151" s="2">
        <v>22</v>
      </c>
      <c r="C151" s="20">
        <v>788</v>
      </c>
      <c r="D151" s="17">
        <v>788</v>
      </c>
      <c r="E151" s="17">
        <v>826</v>
      </c>
      <c r="F151" s="17">
        <v>1567</v>
      </c>
      <c r="G151" s="17">
        <v>1504</v>
      </c>
      <c r="H151" s="17">
        <v>1531</v>
      </c>
      <c r="I151" s="17">
        <v>1158</v>
      </c>
      <c r="J151" s="20">
        <v>1531</v>
      </c>
      <c r="K151" s="9">
        <v>1530</v>
      </c>
      <c r="L151" s="9">
        <v>923</v>
      </c>
      <c r="M151" s="25">
        <v>254</v>
      </c>
      <c r="N151" s="23">
        <v>242</v>
      </c>
      <c r="O151" s="20">
        <v>4</v>
      </c>
      <c r="P151" s="20">
        <v>4</v>
      </c>
      <c r="Q151" s="20">
        <v>11</v>
      </c>
      <c r="R151" s="20">
        <v>11</v>
      </c>
      <c r="S151" s="20">
        <v>9</v>
      </c>
      <c r="T151" s="20">
        <v>11</v>
      </c>
      <c r="U151" s="20">
        <v>9</v>
      </c>
      <c r="V151" s="20">
        <v>11</v>
      </c>
      <c r="W151" s="9">
        <v>11</v>
      </c>
      <c r="X151" s="9">
        <v>0</v>
      </c>
      <c r="Y151" s="25">
        <v>0</v>
      </c>
      <c r="Z151" s="23"/>
      <c r="AA151" s="6">
        <f t="shared" si="32"/>
        <v>-12</v>
      </c>
      <c r="AB151" s="6">
        <f t="shared" si="33"/>
        <v>0</v>
      </c>
    </row>
    <row r="152" spans="1:28">
      <c r="A152" s="3" t="s">
        <v>15</v>
      </c>
      <c r="B152" s="2">
        <v>23</v>
      </c>
      <c r="C152" s="20">
        <v>658</v>
      </c>
      <c r="D152" s="17">
        <v>684</v>
      </c>
      <c r="E152" s="17">
        <v>728</v>
      </c>
      <c r="F152" s="17">
        <v>725</v>
      </c>
      <c r="G152" s="17">
        <v>672</v>
      </c>
      <c r="H152" s="17">
        <v>817</v>
      </c>
      <c r="I152" s="17">
        <v>461</v>
      </c>
      <c r="J152" s="20">
        <v>330</v>
      </c>
      <c r="K152" s="9">
        <v>330</v>
      </c>
      <c r="L152" s="9">
        <v>331</v>
      </c>
      <c r="M152" s="25">
        <v>275</v>
      </c>
      <c r="N152" s="23">
        <v>284</v>
      </c>
      <c r="O152" s="20">
        <v>30</v>
      </c>
      <c r="P152" s="20">
        <v>33</v>
      </c>
      <c r="Q152" s="20">
        <v>3</v>
      </c>
      <c r="R152" s="20">
        <v>3</v>
      </c>
      <c r="S152" s="20">
        <v>2</v>
      </c>
      <c r="T152" s="20">
        <v>1</v>
      </c>
      <c r="U152" s="20">
        <v>5</v>
      </c>
      <c r="V152" s="20">
        <v>0</v>
      </c>
      <c r="W152" s="9">
        <v>1</v>
      </c>
      <c r="X152" s="9">
        <v>0</v>
      </c>
      <c r="Y152" s="25">
        <v>0</v>
      </c>
      <c r="Z152" s="23">
        <v>11</v>
      </c>
      <c r="AA152" s="6">
        <f t="shared" si="32"/>
        <v>9</v>
      </c>
      <c r="AB152" s="6">
        <f t="shared" si="33"/>
        <v>11</v>
      </c>
    </row>
    <row r="153" spans="1:28">
      <c r="A153" s="3" t="s">
        <v>15</v>
      </c>
      <c r="B153" s="2">
        <v>24</v>
      </c>
      <c r="C153" s="20">
        <v>412</v>
      </c>
      <c r="D153" s="17">
        <v>851</v>
      </c>
      <c r="E153" s="17">
        <v>1014</v>
      </c>
      <c r="F153" s="17">
        <v>1122</v>
      </c>
      <c r="G153" s="17">
        <v>1069</v>
      </c>
      <c r="H153" s="17">
        <v>1881</v>
      </c>
      <c r="I153" s="17">
        <v>660</v>
      </c>
      <c r="J153" s="20">
        <v>1252</v>
      </c>
      <c r="K153" s="9">
        <v>1187</v>
      </c>
      <c r="L153" s="9">
        <v>1249</v>
      </c>
      <c r="M153" s="25">
        <v>1148</v>
      </c>
      <c r="N153" s="24">
        <v>498</v>
      </c>
      <c r="O153" s="20">
        <v>24</v>
      </c>
      <c r="P153" s="20">
        <v>25</v>
      </c>
      <c r="Q153" s="20">
        <v>35</v>
      </c>
      <c r="R153" s="20">
        <v>65</v>
      </c>
      <c r="S153" s="20">
        <v>58</v>
      </c>
      <c r="T153" s="20">
        <v>17</v>
      </c>
      <c r="U153" s="20">
        <v>0</v>
      </c>
      <c r="V153" s="20">
        <v>0</v>
      </c>
      <c r="W153" s="9">
        <v>5</v>
      </c>
      <c r="X153" s="9">
        <v>1</v>
      </c>
      <c r="Y153" s="25">
        <v>5</v>
      </c>
      <c r="Z153" s="24">
        <v>44</v>
      </c>
      <c r="AA153" s="6">
        <f t="shared" si="32"/>
        <v>-650</v>
      </c>
      <c r="AB153" s="6">
        <f t="shared" si="33"/>
        <v>39</v>
      </c>
    </row>
    <row r="154" spans="1:28">
      <c r="A154" s="3" t="s">
        <v>15</v>
      </c>
      <c r="B154" s="2">
        <v>25</v>
      </c>
      <c r="C154" s="20">
        <v>1522</v>
      </c>
      <c r="D154" s="17">
        <v>1490</v>
      </c>
      <c r="E154" s="17">
        <v>1357</v>
      </c>
      <c r="F154" s="17">
        <v>1514</v>
      </c>
      <c r="G154" s="17">
        <v>1397</v>
      </c>
      <c r="H154" s="17">
        <v>1397</v>
      </c>
      <c r="I154" s="17">
        <v>1403</v>
      </c>
      <c r="J154" s="20">
        <v>278</v>
      </c>
      <c r="K154" s="9">
        <v>276</v>
      </c>
      <c r="L154" s="9">
        <v>278</v>
      </c>
      <c r="M154" s="25">
        <v>231</v>
      </c>
      <c r="N154" s="23">
        <v>161</v>
      </c>
      <c r="O154" s="20">
        <v>13</v>
      </c>
      <c r="P154" s="20">
        <v>7</v>
      </c>
      <c r="Q154" s="20">
        <v>9</v>
      </c>
      <c r="R154" s="20">
        <v>10</v>
      </c>
      <c r="S154" s="20">
        <v>8</v>
      </c>
      <c r="T154" s="20">
        <v>8</v>
      </c>
      <c r="U154" s="20">
        <v>9</v>
      </c>
      <c r="V154" s="20">
        <v>7</v>
      </c>
      <c r="W154" s="9">
        <v>7</v>
      </c>
      <c r="X154" s="9">
        <v>7</v>
      </c>
      <c r="Y154" s="25">
        <v>4</v>
      </c>
      <c r="Z154" s="23">
        <v>1</v>
      </c>
      <c r="AA154" s="6">
        <f t="shared" si="32"/>
        <v>-70</v>
      </c>
      <c r="AB154" s="6">
        <f t="shared" si="33"/>
        <v>-3</v>
      </c>
    </row>
    <row r="155" spans="1:28">
      <c r="A155" s="3" t="s">
        <v>15</v>
      </c>
      <c r="B155" s="2">
        <v>26</v>
      </c>
      <c r="C155" s="20">
        <v>536</v>
      </c>
      <c r="D155" s="17">
        <v>621</v>
      </c>
      <c r="E155" s="17">
        <v>757</v>
      </c>
      <c r="F155" s="17">
        <v>736</v>
      </c>
      <c r="G155" s="17">
        <v>708</v>
      </c>
      <c r="H155" s="17">
        <v>729</v>
      </c>
      <c r="I155" s="17">
        <v>708</v>
      </c>
      <c r="J155" s="20">
        <v>1132</v>
      </c>
      <c r="K155" s="9">
        <v>1129</v>
      </c>
      <c r="L155" s="9">
        <v>381</v>
      </c>
      <c r="M155" s="25">
        <v>235</v>
      </c>
      <c r="N155" s="23">
        <v>228</v>
      </c>
      <c r="O155" s="20"/>
      <c r="P155" s="20"/>
      <c r="Q155" s="20"/>
      <c r="R155" s="20"/>
      <c r="S155" s="20"/>
      <c r="T155" s="20">
        <v>0</v>
      </c>
      <c r="U155" s="20">
        <v>0</v>
      </c>
      <c r="V155" s="20">
        <v>0</v>
      </c>
      <c r="W155" s="9">
        <v>3</v>
      </c>
      <c r="X155" s="9">
        <v>9</v>
      </c>
      <c r="Y155" s="25">
        <v>13</v>
      </c>
      <c r="Z155" s="23">
        <v>13</v>
      </c>
      <c r="AA155" s="6">
        <f t="shared" si="32"/>
        <v>-7</v>
      </c>
      <c r="AB155" s="6">
        <f t="shared" si="33"/>
        <v>0</v>
      </c>
    </row>
    <row r="156" spans="1:28">
      <c r="A156" s="3" t="s">
        <v>15</v>
      </c>
      <c r="B156" s="2">
        <v>27</v>
      </c>
      <c r="C156" s="20">
        <v>76</v>
      </c>
      <c r="D156" s="17">
        <v>65</v>
      </c>
      <c r="E156" s="17">
        <v>76</v>
      </c>
      <c r="F156" s="17">
        <v>57</v>
      </c>
      <c r="G156" s="17">
        <v>46</v>
      </c>
      <c r="H156" s="17">
        <v>74</v>
      </c>
      <c r="I156" s="17">
        <v>15</v>
      </c>
      <c r="J156" s="20">
        <v>1</v>
      </c>
      <c r="K156" s="9">
        <v>37</v>
      </c>
      <c r="L156" s="9">
        <v>20</v>
      </c>
      <c r="M156" s="25">
        <v>31</v>
      </c>
      <c r="N156" s="23">
        <v>15</v>
      </c>
      <c r="O156" s="20"/>
      <c r="P156" s="20">
        <v>2</v>
      </c>
      <c r="Q156" s="20">
        <v>5</v>
      </c>
      <c r="R156" s="20">
        <v>6</v>
      </c>
      <c r="S156" s="20">
        <v>5</v>
      </c>
      <c r="T156" s="20">
        <v>0</v>
      </c>
      <c r="U156" s="20">
        <v>2</v>
      </c>
      <c r="V156" s="20">
        <v>1</v>
      </c>
      <c r="W156" s="9">
        <v>1</v>
      </c>
      <c r="X156" s="9">
        <v>3</v>
      </c>
      <c r="Y156" s="25">
        <v>5</v>
      </c>
      <c r="Z156" s="23">
        <v>11</v>
      </c>
      <c r="AA156" s="6">
        <f t="shared" si="32"/>
        <v>-16</v>
      </c>
      <c r="AB156" s="6">
        <f t="shared" si="33"/>
        <v>6</v>
      </c>
    </row>
    <row r="157" spans="1:28">
      <c r="A157" s="3" t="s">
        <v>15</v>
      </c>
      <c r="B157" s="2">
        <v>28</v>
      </c>
      <c r="C157" s="20">
        <v>666</v>
      </c>
      <c r="D157" s="17">
        <v>664</v>
      </c>
      <c r="E157" s="17">
        <v>511</v>
      </c>
      <c r="F157" s="17">
        <v>291</v>
      </c>
      <c r="G157" s="17">
        <v>278</v>
      </c>
      <c r="H157" s="17">
        <v>291</v>
      </c>
      <c r="I157" s="17">
        <v>263</v>
      </c>
      <c r="J157" s="20">
        <v>291</v>
      </c>
      <c r="K157" s="9">
        <v>291</v>
      </c>
      <c r="L157" s="9">
        <v>263</v>
      </c>
      <c r="M157" s="25">
        <v>251</v>
      </c>
      <c r="N157" s="24">
        <v>427</v>
      </c>
      <c r="O157" s="20">
        <v>21</v>
      </c>
      <c r="P157" s="20">
        <v>18</v>
      </c>
      <c r="Q157" s="20">
        <v>9</v>
      </c>
      <c r="R157" s="20"/>
      <c r="S157" s="20"/>
      <c r="T157" s="20">
        <v>17</v>
      </c>
      <c r="U157" s="20">
        <v>14</v>
      </c>
      <c r="V157" s="20">
        <v>17</v>
      </c>
      <c r="W157" s="9">
        <v>14</v>
      </c>
      <c r="X157" s="9">
        <v>14</v>
      </c>
      <c r="Y157" s="25">
        <v>12</v>
      </c>
      <c r="Z157" s="23">
        <v>13</v>
      </c>
      <c r="AA157" s="6">
        <f t="shared" si="32"/>
        <v>176</v>
      </c>
      <c r="AB157" s="6">
        <f t="shared" si="33"/>
        <v>1</v>
      </c>
    </row>
    <row r="158" spans="1:28">
      <c r="A158" s="3" t="s">
        <v>15</v>
      </c>
      <c r="B158" s="2">
        <v>29</v>
      </c>
      <c r="C158" s="20">
        <v>31</v>
      </c>
      <c r="D158" s="17">
        <v>29</v>
      </c>
      <c r="E158" s="17">
        <v>16</v>
      </c>
      <c r="F158" s="17">
        <v>17</v>
      </c>
      <c r="G158" s="17">
        <v>12</v>
      </c>
      <c r="H158" s="17">
        <v>14</v>
      </c>
      <c r="I158" s="17">
        <v>10</v>
      </c>
      <c r="J158" s="20">
        <v>14</v>
      </c>
      <c r="K158" s="9">
        <v>14</v>
      </c>
      <c r="L158" s="9">
        <v>6</v>
      </c>
      <c r="M158" s="25">
        <v>8</v>
      </c>
      <c r="N158" s="23">
        <v>10</v>
      </c>
      <c r="O158" s="20">
        <v>1</v>
      </c>
      <c r="P158" s="20"/>
      <c r="Q158" s="20">
        <v>1</v>
      </c>
      <c r="R158" s="20"/>
      <c r="S158" s="20">
        <v>2</v>
      </c>
      <c r="T158" s="20">
        <v>1</v>
      </c>
      <c r="U158" s="20">
        <v>0</v>
      </c>
      <c r="V158" s="20">
        <v>1</v>
      </c>
      <c r="W158" s="9">
        <v>1</v>
      </c>
      <c r="X158" s="9">
        <v>3</v>
      </c>
      <c r="Y158" s="25">
        <v>2</v>
      </c>
      <c r="Z158" s="23">
        <v>6</v>
      </c>
      <c r="AA158" s="6">
        <f t="shared" si="32"/>
        <v>2</v>
      </c>
      <c r="AB158" s="6">
        <f t="shared" si="33"/>
        <v>4</v>
      </c>
    </row>
    <row r="159" spans="1:28">
      <c r="A159" s="3" t="s">
        <v>15</v>
      </c>
      <c r="B159" s="2">
        <v>30</v>
      </c>
      <c r="C159" s="20">
        <v>350</v>
      </c>
      <c r="D159" s="17">
        <v>274</v>
      </c>
      <c r="E159" s="17">
        <v>243</v>
      </c>
      <c r="F159" s="17">
        <v>237</v>
      </c>
      <c r="G159" s="17">
        <v>224</v>
      </c>
      <c r="H159" s="17">
        <v>345</v>
      </c>
      <c r="I159" s="17">
        <v>261</v>
      </c>
      <c r="J159" s="20">
        <v>345</v>
      </c>
      <c r="K159" s="9">
        <v>344</v>
      </c>
      <c r="L159" s="9">
        <v>212</v>
      </c>
      <c r="M159" s="25">
        <v>241</v>
      </c>
      <c r="N159" s="23">
        <v>213</v>
      </c>
      <c r="O159" s="20">
        <v>4</v>
      </c>
      <c r="P159" s="20"/>
      <c r="Q159" s="20"/>
      <c r="R159" s="20"/>
      <c r="S159" s="20"/>
      <c r="T159" s="20">
        <v>1</v>
      </c>
      <c r="U159" s="20">
        <v>3</v>
      </c>
      <c r="V159" s="20">
        <v>1</v>
      </c>
      <c r="W159" s="9">
        <v>1</v>
      </c>
      <c r="X159" s="9">
        <v>0</v>
      </c>
      <c r="Y159" s="25">
        <v>0</v>
      </c>
      <c r="Z159" s="23"/>
      <c r="AA159" s="6">
        <f t="shared" si="32"/>
        <v>-28</v>
      </c>
      <c r="AB159" s="6">
        <f t="shared" si="33"/>
        <v>0</v>
      </c>
    </row>
    <row r="160" spans="1:28">
      <c r="A160" s="3" t="s">
        <v>15</v>
      </c>
      <c r="B160" s="2">
        <v>31</v>
      </c>
      <c r="C160" s="20">
        <v>810</v>
      </c>
      <c r="D160" s="17">
        <v>825</v>
      </c>
      <c r="E160" s="17">
        <v>757</v>
      </c>
      <c r="F160" s="17">
        <v>739</v>
      </c>
      <c r="G160" s="17">
        <v>731</v>
      </c>
      <c r="H160" s="17">
        <v>731</v>
      </c>
      <c r="I160" s="17">
        <v>374</v>
      </c>
      <c r="J160" s="20">
        <v>348</v>
      </c>
      <c r="K160" s="9">
        <v>352</v>
      </c>
      <c r="L160" s="9">
        <v>367</v>
      </c>
      <c r="M160" s="25">
        <v>395</v>
      </c>
      <c r="N160" s="23">
        <v>405</v>
      </c>
      <c r="O160" s="20">
        <v>3</v>
      </c>
      <c r="P160" s="20">
        <v>6</v>
      </c>
      <c r="Q160" s="20">
        <v>7</v>
      </c>
      <c r="R160" s="20">
        <v>7</v>
      </c>
      <c r="S160" s="20">
        <v>6</v>
      </c>
      <c r="T160" s="20">
        <v>6</v>
      </c>
      <c r="U160" s="20">
        <v>7</v>
      </c>
      <c r="V160" s="20">
        <v>4</v>
      </c>
      <c r="W160" s="9">
        <v>4</v>
      </c>
      <c r="X160" s="9">
        <v>1</v>
      </c>
      <c r="Y160" s="25">
        <v>2</v>
      </c>
      <c r="Z160" s="23">
        <v>11</v>
      </c>
      <c r="AA160" s="6">
        <f t="shared" si="32"/>
        <v>10</v>
      </c>
      <c r="AB160" s="6">
        <f t="shared" si="33"/>
        <v>9</v>
      </c>
    </row>
    <row r="161" spans="1:28">
      <c r="A161" s="3" t="s">
        <v>15</v>
      </c>
      <c r="B161" s="2">
        <v>32</v>
      </c>
      <c r="C161" s="20">
        <v>512</v>
      </c>
      <c r="D161" s="17">
        <v>532</v>
      </c>
      <c r="E161" s="17">
        <v>533</v>
      </c>
      <c r="F161" s="17">
        <v>533</v>
      </c>
      <c r="G161" s="17">
        <v>519</v>
      </c>
      <c r="H161" s="17">
        <v>502</v>
      </c>
      <c r="I161" s="17">
        <v>519</v>
      </c>
      <c r="J161" s="20">
        <v>185</v>
      </c>
      <c r="K161" s="9">
        <v>185</v>
      </c>
      <c r="L161" s="9">
        <v>519</v>
      </c>
      <c r="M161" s="25">
        <v>185</v>
      </c>
      <c r="N161" s="24">
        <v>63</v>
      </c>
      <c r="O161" s="20">
        <v>27</v>
      </c>
      <c r="P161" s="20">
        <v>30</v>
      </c>
      <c r="Q161" s="20"/>
      <c r="R161" s="20"/>
      <c r="S161" s="20"/>
      <c r="T161" s="20">
        <v>0</v>
      </c>
      <c r="U161" s="20">
        <v>0</v>
      </c>
      <c r="V161" s="20">
        <v>0</v>
      </c>
      <c r="W161" s="9">
        <v>0</v>
      </c>
      <c r="X161" s="9">
        <v>0</v>
      </c>
      <c r="Y161" s="25">
        <v>14</v>
      </c>
      <c r="Z161" s="24">
        <v>138</v>
      </c>
      <c r="AA161" s="6">
        <f t="shared" si="32"/>
        <v>-122</v>
      </c>
      <c r="AB161" s="6">
        <f t="shared" si="33"/>
        <v>124</v>
      </c>
    </row>
    <row r="162" spans="1:28">
      <c r="A162" s="3" t="s">
        <v>15</v>
      </c>
      <c r="B162" s="2">
        <v>33</v>
      </c>
      <c r="C162" s="20">
        <v>0</v>
      </c>
      <c r="D162" s="17">
        <v>0</v>
      </c>
      <c r="E162" s="17">
        <v>0</v>
      </c>
      <c r="F162" s="17">
        <v>0</v>
      </c>
      <c r="G162" s="17">
        <v>0</v>
      </c>
      <c r="H162" s="17">
        <v>0</v>
      </c>
      <c r="I162" s="17">
        <v>1164</v>
      </c>
      <c r="J162" s="20">
        <v>2497</v>
      </c>
      <c r="K162" s="9">
        <v>2497</v>
      </c>
      <c r="L162" s="9">
        <v>2497</v>
      </c>
      <c r="M162" s="25">
        <v>2321</v>
      </c>
      <c r="N162" s="24">
        <v>2435</v>
      </c>
      <c r="O162" s="20">
        <v>0</v>
      </c>
      <c r="P162" s="20">
        <v>0</v>
      </c>
      <c r="Q162" s="20">
        <v>0</v>
      </c>
      <c r="R162" s="20">
        <v>0</v>
      </c>
      <c r="S162" s="20">
        <v>0</v>
      </c>
      <c r="T162" s="20">
        <v>0</v>
      </c>
      <c r="U162" s="20">
        <v>0</v>
      </c>
      <c r="V162" s="20">
        <v>0</v>
      </c>
      <c r="W162" s="9">
        <v>0</v>
      </c>
      <c r="X162" s="9">
        <v>0</v>
      </c>
      <c r="Y162" s="25">
        <v>14</v>
      </c>
      <c r="Z162" s="23"/>
      <c r="AA162" s="6">
        <f t="shared" si="32"/>
        <v>114</v>
      </c>
      <c r="AB162" s="6">
        <f t="shared" si="33"/>
        <v>-14</v>
      </c>
    </row>
    <row r="163" spans="1:28">
      <c r="A163" s="3" t="s">
        <v>15</v>
      </c>
      <c r="B163" s="2">
        <v>34</v>
      </c>
      <c r="C163" s="20">
        <v>0</v>
      </c>
      <c r="D163" s="17">
        <v>0</v>
      </c>
      <c r="E163" s="17">
        <v>0</v>
      </c>
      <c r="F163" s="17">
        <v>0</v>
      </c>
      <c r="G163" s="17">
        <v>0</v>
      </c>
      <c r="H163" s="17">
        <v>0</v>
      </c>
      <c r="I163" s="17">
        <v>613</v>
      </c>
      <c r="J163" s="20">
        <v>617</v>
      </c>
      <c r="K163" s="9">
        <v>617</v>
      </c>
      <c r="L163" s="9">
        <v>616</v>
      </c>
      <c r="M163" s="25">
        <v>478</v>
      </c>
      <c r="N163" s="24">
        <v>224</v>
      </c>
      <c r="O163" s="20">
        <v>0</v>
      </c>
      <c r="P163" s="20">
        <v>0</v>
      </c>
      <c r="Q163" s="20">
        <v>0</v>
      </c>
      <c r="R163" s="20">
        <v>0</v>
      </c>
      <c r="S163" s="20">
        <v>0</v>
      </c>
      <c r="T163" s="20">
        <v>0</v>
      </c>
      <c r="U163" s="20">
        <v>7</v>
      </c>
      <c r="V163" s="20">
        <v>3</v>
      </c>
      <c r="W163" s="9">
        <v>3</v>
      </c>
      <c r="X163" s="9">
        <v>3</v>
      </c>
      <c r="Y163" s="25">
        <v>5</v>
      </c>
      <c r="Z163" s="23">
        <v>6</v>
      </c>
      <c r="AA163" s="6">
        <f t="shared" si="32"/>
        <v>-254</v>
      </c>
      <c r="AB163" s="6">
        <f t="shared" si="33"/>
        <v>1</v>
      </c>
    </row>
    <row r="164" spans="1:28">
      <c r="A164" s="3" t="s">
        <v>15</v>
      </c>
      <c r="B164" s="2">
        <v>35</v>
      </c>
      <c r="C164" s="20">
        <v>0</v>
      </c>
      <c r="D164" s="17">
        <v>0</v>
      </c>
      <c r="E164" s="17">
        <v>0</v>
      </c>
      <c r="F164" s="17">
        <v>0</v>
      </c>
      <c r="G164" s="17">
        <v>0</v>
      </c>
      <c r="H164" s="17">
        <v>0</v>
      </c>
      <c r="I164" s="17">
        <v>262</v>
      </c>
      <c r="J164" s="20">
        <v>372</v>
      </c>
      <c r="K164" s="9">
        <v>372</v>
      </c>
      <c r="L164" s="9">
        <v>330</v>
      </c>
      <c r="M164" s="25">
        <v>399</v>
      </c>
      <c r="N164" s="23">
        <v>430</v>
      </c>
      <c r="O164" s="20">
        <v>0</v>
      </c>
      <c r="P164" s="20">
        <v>0</v>
      </c>
      <c r="Q164" s="20">
        <v>0</v>
      </c>
      <c r="R164" s="20">
        <v>0</v>
      </c>
      <c r="S164" s="20">
        <v>0</v>
      </c>
      <c r="T164" s="20">
        <v>0</v>
      </c>
      <c r="U164" s="20">
        <v>9</v>
      </c>
      <c r="V164" s="20">
        <v>7</v>
      </c>
      <c r="W164" s="9">
        <v>7</v>
      </c>
      <c r="X164" s="9">
        <v>12</v>
      </c>
      <c r="Y164" s="25">
        <v>16</v>
      </c>
      <c r="Z164" s="23">
        <v>23</v>
      </c>
      <c r="AA164" s="6">
        <f t="shared" si="32"/>
        <v>31</v>
      </c>
      <c r="AB164" s="6">
        <f t="shared" si="33"/>
        <v>7</v>
      </c>
    </row>
    <row r="165" spans="1:28">
      <c r="A165" s="3" t="s">
        <v>15</v>
      </c>
      <c r="B165" s="2">
        <v>36</v>
      </c>
      <c r="C165" s="20">
        <v>0</v>
      </c>
      <c r="D165" s="17">
        <v>0</v>
      </c>
      <c r="E165" s="17">
        <v>0</v>
      </c>
      <c r="F165" s="17">
        <v>0</v>
      </c>
      <c r="G165" s="17">
        <v>0</v>
      </c>
      <c r="H165" s="17">
        <v>0</v>
      </c>
      <c r="I165" s="17">
        <v>392</v>
      </c>
      <c r="J165" s="20">
        <v>567</v>
      </c>
      <c r="K165" s="9">
        <v>586</v>
      </c>
      <c r="L165" s="9">
        <v>427</v>
      </c>
      <c r="M165" s="25">
        <v>236</v>
      </c>
      <c r="N165" s="24">
        <v>514</v>
      </c>
      <c r="O165" s="20">
        <v>0</v>
      </c>
      <c r="P165" s="20">
        <v>0</v>
      </c>
      <c r="Q165" s="20">
        <v>0</v>
      </c>
      <c r="R165" s="20">
        <v>0</v>
      </c>
      <c r="S165" s="20">
        <v>0</v>
      </c>
      <c r="T165" s="20">
        <v>0</v>
      </c>
      <c r="U165" s="20">
        <v>8</v>
      </c>
      <c r="V165" s="20">
        <v>15</v>
      </c>
      <c r="W165" s="9">
        <v>24</v>
      </c>
      <c r="X165" s="9">
        <v>7</v>
      </c>
      <c r="Y165" s="25">
        <v>14</v>
      </c>
      <c r="Z165" s="23">
        <v>35</v>
      </c>
      <c r="AA165" s="6">
        <f t="shared" si="32"/>
        <v>278</v>
      </c>
      <c r="AB165" s="6">
        <f t="shared" si="33"/>
        <v>21</v>
      </c>
    </row>
    <row r="166" spans="1:28">
      <c r="A166" s="3" t="s">
        <v>15</v>
      </c>
      <c r="B166" s="2">
        <v>37</v>
      </c>
      <c r="C166" s="20">
        <v>0</v>
      </c>
      <c r="D166" s="17">
        <v>0</v>
      </c>
      <c r="E166" s="17">
        <v>0</v>
      </c>
      <c r="F166" s="17">
        <v>0</v>
      </c>
      <c r="G166" s="17">
        <v>0</v>
      </c>
      <c r="H166" s="17">
        <v>0</v>
      </c>
      <c r="I166" s="17">
        <v>29</v>
      </c>
      <c r="J166" s="20">
        <v>53</v>
      </c>
      <c r="K166" s="9">
        <v>56</v>
      </c>
      <c r="L166" s="9">
        <v>4</v>
      </c>
      <c r="M166" s="25">
        <v>32</v>
      </c>
      <c r="N166" s="23">
        <v>24</v>
      </c>
      <c r="O166" s="20">
        <v>0</v>
      </c>
      <c r="P166" s="20">
        <v>0</v>
      </c>
      <c r="Q166" s="20">
        <v>0</v>
      </c>
      <c r="R166" s="20">
        <v>0</v>
      </c>
      <c r="S166" s="20">
        <v>0</v>
      </c>
      <c r="T166" s="20">
        <v>0</v>
      </c>
      <c r="U166" s="20">
        <v>3</v>
      </c>
      <c r="V166" s="20">
        <v>0</v>
      </c>
      <c r="W166" s="9">
        <v>5</v>
      </c>
      <c r="X166" s="9">
        <v>2</v>
      </c>
      <c r="Y166" s="25">
        <v>5</v>
      </c>
      <c r="Z166" s="23">
        <v>1</v>
      </c>
      <c r="AA166" s="6">
        <f t="shared" si="32"/>
        <v>-8</v>
      </c>
      <c r="AB166" s="6">
        <f t="shared" si="33"/>
        <v>-4</v>
      </c>
    </row>
    <row r="167" spans="1:28">
      <c r="A167" s="3" t="s">
        <v>15</v>
      </c>
      <c r="B167" s="2">
        <v>38</v>
      </c>
      <c r="C167" s="20">
        <v>0</v>
      </c>
      <c r="D167" s="17">
        <v>0</v>
      </c>
      <c r="E167" s="17">
        <v>0</v>
      </c>
      <c r="F167" s="17">
        <v>0</v>
      </c>
      <c r="G167" s="17">
        <v>0</v>
      </c>
      <c r="H167" s="17">
        <v>0</v>
      </c>
      <c r="I167" s="17">
        <v>6</v>
      </c>
      <c r="J167" s="20">
        <v>6</v>
      </c>
      <c r="K167" s="9">
        <v>17</v>
      </c>
      <c r="L167" s="9">
        <v>15</v>
      </c>
      <c r="M167" s="25">
        <v>26</v>
      </c>
      <c r="N167" s="23">
        <v>12</v>
      </c>
      <c r="O167" s="20">
        <v>0</v>
      </c>
      <c r="P167" s="20">
        <v>0</v>
      </c>
      <c r="Q167" s="20">
        <v>0</v>
      </c>
      <c r="R167" s="20">
        <v>0</v>
      </c>
      <c r="S167" s="20">
        <v>0</v>
      </c>
      <c r="T167" s="20">
        <v>0</v>
      </c>
      <c r="U167" s="20">
        <v>0</v>
      </c>
      <c r="V167" s="20">
        <v>7</v>
      </c>
      <c r="W167" s="9">
        <v>5</v>
      </c>
      <c r="X167" s="9">
        <v>5</v>
      </c>
      <c r="Y167" s="25">
        <v>4</v>
      </c>
      <c r="Z167" s="23">
        <v>2</v>
      </c>
      <c r="AA167" s="6">
        <f t="shared" si="32"/>
        <v>-14</v>
      </c>
      <c r="AB167" s="6">
        <f t="shared" si="33"/>
        <v>-2</v>
      </c>
    </row>
    <row r="168" spans="1:28">
      <c r="A168" s="3" t="s">
        <v>15</v>
      </c>
      <c r="B168" s="2">
        <v>39</v>
      </c>
      <c r="C168" s="20">
        <v>0</v>
      </c>
      <c r="D168" s="17">
        <v>0</v>
      </c>
      <c r="E168" s="17">
        <v>0</v>
      </c>
      <c r="F168" s="17">
        <v>0</v>
      </c>
      <c r="G168" s="17">
        <v>0</v>
      </c>
      <c r="H168" s="17">
        <v>0</v>
      </c>
      <c r="I168" s="17">
        <v>353</v>
      </c>
      <c r="J168" s="20">
        <v>413</v>
      </c>
      <c r="K168" s="9">
        <v>413</v>
      </c>
      <c r="L168" s="9">
        <v>446</v>
      </c>
      <c r="M168" s="25">
        <v>388</v>
      </c>
      <c r="N168" s="23">
        <v>351</v>
      </c>
      <c r="O168" s="20">
        <v>0</v>
      </c>
      <c r="P168" s="20">
        <v>0</v>
      </c>
      <c r="Q168" s="20">
        <v>0</v>
      </c>
      <c r="R168" s="20">
        <v>0</v>
      </c>
      <c r="S168" s="20">
        <v>0</v>
      </c>
      <c r="T168" s="20">
        <v>0</v>
      </c>
      <c r="U168" s="20">
        <v>0</v>
      </c>
      <c r="V168" s="20">
        <v>0</v>
      </c>
      <c r="W168" s="9">
        <v>0</v>
      </c>
      <c r="X168" s="9">
        <v>3</v>
      </c>
      <c r="Y168" s="25">
        <v>0</v>
      </c>
      <c r="Z168" s="23">
        <v>5</v>
      </c>
      <c r="AA168" s="6">
        <f t="shared" si="32"/>
        <v>-37</v>
      </c>
      <c r="AB168" s="6">
        <f t="shared" si="33"/>
        <v>5</v>
      </c>
    </row>
    <row r="169" spans="1:28">
      <c r="A169" s="3" t="s">
        <v>15</v>
      </c>
      <c r="B169" s="2">
        <v>40</v>
      </c>
      <c r="C169" s="20">
        <v>0</v>
      </c>
      <c r="D169" s="17">
        <v>0</v>
      </c>
      <c r="E169" s="17">
        <v>0</v>
      </c>
      <c r="F169" s="17">
        <v>0</v>
      </c>
      <c r="G169" s="17">
        <v>0</v>
      </c>
      <c r="H169" s="17">
        <v>0</v>
      </c>
      <c r="I169" s="17">
        <v>419</v>
      </c>
      <c r="J169" s="20">
        <v>472</v>
      </c>
      <c r="K169" s="9">
        <v>469</v>
      </c>
      <c r="L169" s="9">
        <v>444</v>
      </c>
      <c r="M169" s="25">
        <v>504</v>
      </c>
      <c r="N169" s="23">
        <v>511</v>
      </c>
      <c r="O169" s="20">
        <v>0</v>
      </c>
      <c r="P169" s="20">
        <v>0</v>
      </c>
      <c r="Q169" s="20">
        <v>0</v>
      </c>
      <c r="R169" s="20">
        <v>0</v>
      </c>
      <c r="S169" s="20">
        <v>0</v>
      </c>
      <c r="T169" s="20">
        <v>0</v>
      </c>
      <c r="U169" s="20">
        <v>5</v>
      </c>
      <c r="V169" s="20">
        <v>6</v>
      </c>
      <c r="W169" s="9">
        <v>13</v>
      </c>
      <c r="X169" s="9">
        <v>5</v>
      </c>
      <c r="Y169" s="25">
        <v>11</v>
      </c>
      <c r="Z169" s="23">
        <v>17</v>
      </c>
      <c r="AA169" s="6">
        <f t="shared" si="32"/>
        <v>7</v>
      </c>
      <c r="AB169" s="6">
        <f t="shared" si="33"/>
        <v>6</v>
      </c>
    </row>
    <row r="170" spans="1:28">
      <c r="A170" s="3" t="s">
        <v>15</v>
      </c>
      <c r="B170" s="2">
        <v>41</v>
      </c>
      <c r="C170" s="20">
        <v>0</v>
      </c>
      <c r="D170" s="17">
        <v>0</v>
      </c>
      <c r="E170" s="17">
        <v>0</v>
      </c>
      <c r="F170" s="17">
        <v>0</v>
      </c>
      <c r="G170" s="17">
        <v>0</v>
      </c>
      <c r="H170" s="17">
        <v>0</v>
      </c>
      <c r="I170" s="17">
        <v>728</v>
      </c>
      <c r="J170" s="20">
        <v>681</v>
      </c>
      <c r="K170" s="9">
        <v>681</v>
      </c>
      <c r="L170" s="9">
        <v>531</v>
      </c>
      <c r="M170" s="25">
        <v>312</v>
      </c>
      <c r="N170" s="24">
        <v>496</v>
      </c>
      <c r="O170" s="20">
        <v>0</v>
      </c>
      <c r="P170" s="20">
        <v>0</v>
      </c>
      <c r="Q170" s="20">
        <v>0</v>
      </c>
      <c r="R170" s="20">
        <v>0</v>
      </c>
      <c r="S170" s="20">
        <v>0</v>
      </c>
      <c r="T170" s="20">
        <v>0</v>
      </c>
      <c r="U170" s="20">
        <v>13</v>
      </c>
      <c r="V170" s="20">
        <v>5</v>
      </c>
      <c r="W170" s="9">
        <v>5</v>
      </c>
      <c r="X170" s="9">
        <v>6</v>
      </c>
      <c r="Y170" s="25">
        <v>4</v>
      </c>
      <c r="Z170" s="23">
        <v>4</v>
      </c>
      <c r="AA170" s="6">
        <f t="shared" si="32"/>
        <v>184</v>
      </c>
      <c r="AB170" s="6">
        <f t="shared" si="33"/>
        <v>0</v>
      </c>
    </row>
    <row r="171" spans="1:28">
      <c r="A171" s="3" t="s">
        <v>15</v>
      </c>
      <c r="B171" s="2">
        <v>42</v>
      </c>
      <c r="C171" s="20">
        <v>0</v>
      </c>
      <c r="D171" s="17">
        <v>0</v>
      </c>
      <c r="E171" s="17">
        <v>0</v>
      </c>
      <c r="F171" s="17">
        <v>0</v>
      </c>
      <c r="G171" s="17">
        <v>0</v>
      </c>
      <c r="H171" s="17">
        <v>0</v>
      </c>
      <c r="I171" s="17">
        <v>477</v>
      </c>
      <c r="J171" s="20">
        <v>474</v>
      </c>
      <c r="K171" s="9">
        <v>604</v>
      </c>
      <c r="L171" s="9">
        <v>581</v>
      </c>
      <c r="M171" s="25">
        <v>435</v>
      </c>
      <c r="N171" s="23">
        <v>466</v>
      </c>
      <c r="O171" s="20">
        <v>0</v>
      </c>
      <c r="P171" s="20">
        <v>0</v>
      </c>
      <c r="Q171" s="20">
        <v>0</v>
      </c>
      <c r="R171" s="20">
        <v>0</v>
      </c>
      <c r="S171" s="20">
        <v>0</v>
      </c>
      <c r="T171" s="20">
        <v>0</v>
      </c>
      <c r="U171" s="20">
        <v>1</v>
      </c>
      <c r="V171" s="20">
        <v>3</v>
      </c>
      <c r="W171" s="9">
        <v>16</v>
      </c>
      <c r="X171" s="9">
        <v>1</v>
      </c>
      <c r="Y171" s="25">
        <v>14</v>
      </c>
      <c r="Z171" s="23">
        <v>16</v>
      </c>
      <c r="AA171" s="6">
        <f t="shared" si="32"/>
        <v>31</v>
      </c>
      <c r="AB171" s="6">
        <f t="shared" si="33"/>
        <v>2</v>
      </c>
    </row>
    <row r="172" spans="1:28">
      <c r="A172" s="3" t="s">
        <v>15</v>
      </c>
      <c r="B172" s="2">
        <v>43</v>
      </c>
      <c r="C172" s="20">
        <v>0</v>
      </c>
      <c r="D172" s="17">
        <v>0</v>
      </c>
      <c r="E172" s="17">
        <v>0</v>
      </c>
      <c r="F172" s="17">
        <v>0</v>
      </c>
      <c r="G172" s="17">
        <v>0</v>
      </c>
      <c r="H172" s="17">
        <v>0</v>
      </c>
      <c r="I172" s="17">
        <v>410</v>
      </c>
      <c r="J172" s="20">
        <v>410</v>
      </c>
      <c r="K172" s="9">
        <v>410</v>
      </c>
      <c r="L172" s="9">
        <v>372</v>
      </c>
      <c r="M172" s="25">
        <v>293</v>
      </c>
      <c r="N172" s="23">
        <v>293</v>
      </c>
      <c r="O172" s="20">
        <v>0</v>
      </c>
      <c r="P172" s="20">
        <v>0</v>
      </c>
      <c r="Q172" s="20">
        <v>0</v>
      </c>
      <c r="R172" s="20">
        <v>0</v>
      </c>
      <c r="S172" s="20">
        <v>0</v>
      </c>
      <c r="T172" s="20">
        <v>0</v>
      </c>
      <c r="U172" s="20">
        <v>0</v>
      </c>
      <c r="V172" s="20">
        <v>0</v>
      </c>
      <c r="W172" s="9">
        <v>0</v>
      </c>
      <c r="X172" s="9">
        <v>0</v>
      </c>
      <c r="Y172" s="25">
        <v>5</v>
      </c>
      <c r="Z172" s="23">
        <v>11</v>
      </c>
      <c r="AA172" s="6">
        <f t="shared" si="32"/>
        <v>0</v>
      </c>
      <c r="AB172" s="6">
        <f t="shared" si="33"/>
        <v>6</v>
      </c>
    </row>
    <row r="173" spans="1:28" s="6" customFormat="1">
      <c r="A173" s="3" t="s">
        <v>16</v>
      </c>
      <c r="B173" s="8" t="s">
        <v>16</v>
      </c>
      <c r="C173" s="12">
        <f>SUM(C174:C193)</f>
        <v>6235</v>
      </c>
      <c r="D173" s="12">
        <f t="shared" ref="D173:G173" si="34">SUM(D174:D193)</f>
        <v>6513</v>
      </c>
      <c r="E173" s="12">
        <f t="shared" si="34"/>
        <v>6702</v>
      </c>
      <c r="F173" s="12">
        <f t="shared" si="34"/>
        <v>6300</v>
      </c>
      <c r="G173" s="12">
        <f t="shared" si="34"/>
        <v>6201</v>
      </c>
      <c r="H173" s="12">
        <f>SUM(H174:H193)</f>
        <v>5391</v>
      </c>
      <c r="I173" s="12">
        <f>SUM(I174:I193)</f>
        <v>5183</v>
      </c>
      <c r="J173" s="12">
        <f>SUM(J174:J193)</f>
        <v>5020</v>
      </c>
      <c r="K173" s="12">
        <f t="shared" ref="K173:N173" si="35">SUM(K174:K193)</f>
        <v>4763</v>
      </c>
      <c r="L173" s="12">
        <f t="shared" si="35"/>
        <v>4568</v>
      </c>
      <c r="M173" s="12">
        <f t="shared" si="35"/>
        <v>4334</v>
      </c>
      <c r="N173" s="12">
        <f t="shared" si="35"/>
        <v>3957</v>
      </c>
      <c r="O173" s="12">
        <f>SUM(O174:O193)</f>
        <v>247</v>
      </c>
      <c r="P173" s="12">
        <f>SUM(P174:P193)</f>
        <v>235</v>
      </c>
      <c r="Q173" s="12">
        <f>SUM(Q174:Q193)</f>
        <v>218</v>
      </c>
      <c r="R173" s="12">
        <f>SUM(R174:R193)</f>
        <v>225</v>
      </c>
      <c r="S173" s="12">
        <f>SUM(S174:S193)</f>
        <v>177</v>
      </c>
      <c r="T173" s="12">
        <f t="shared" ref="T173:U173" si="36">SUM(T174:T193)</f>
        <v>177</v>
      </c>
      <c r="U173" s="12">
        <f t="shared" si="36"/>
        <v>214</v>
      </c>
      <c r="V173" s="12">
        <f>SUM(V174:V193)</f>
        <v>193</v>
      </c>
      <c r="W173" s="12">
        <f t="shared" ref="W173:Z173" si="37">SUM(W174:W193)</f>
        <v>238</v>
      </c>
      <c r="X173" s="12">
        <f t="shared" si="37"/>
        <v>304</v>
      </c>
      <c r="Y173" s="12">
        <f t="shared" si="37"/>
        <v>360</v>
      </c>
      <c r="Z173" s="12">
        <f t="shared" si="37"/>
        <v>385</v>
      </c>
      <c r="AA173" s="6">
        <f t="shared" si="32"/>
        <v>-377</v>
      </c>
      <c r="AB173" s="6">
        <f t="shared" si="33"/>
        <v>25</v>
      </c>
    </row>
    <row r="174" spans="1:28" ht="13.5" customHeight="1">
      <c r="A174" s="3" t="s">
        <v>16</v>
      </c>
      <c r="B174" s="2">
        <v>1</v>
      </c>
      <c r="C174" s="20">
        <v>11</v>
      </c>
      <c r="D174" s="20">
        <v>17</v>
      </c>
      <c r="E174" s="20">
        <v>17</v>
      </c>
      <c r="F174" s="20">
        <v>18</v>
      </c>
      <c r="G174" s="20">
        <v>18</v>
      </c>
      <c r="H174" s="20">
        <v>16</v>
      </c>
      <c r="I174" s="20">
        <v>13</v>
      </c>
      <c r="J174" s="20">
        <v>10</v>
      </c>
      <c r="K174" s="20">
        <v>8</v>
      </c>
      <c r="L174" s="10">
        <v>20</v>
      </c>
      <c r="M174" s="27">
        <v>23</v>
      </c>
      <c r="N174" s="27">
        <v>25</v>
      </c>
      <c r="O174" s="20">
        <v>5</v>
      </c>
      <c r="P174" s="20">
        <v>2</v>
      </c>
      <c r="Q174" s="20">
        <v>3</v>
      </c>
      <c r="R174" s="20">
        <v>3</v>
      </c>
      <c r="S174" s="20">
        <v>2</v>
      </c>
      <c r="T174" s="20">
        <v>1</v>
      </c>
      <c r="U174" s="20">
        <v>1</v>
      </c>
      <c r="V174" s="20">
        <v>3</v>
      </c>
      <c r="W174" s="20">
        <v>1</v>
      </c>
      <c r="X174" s="10">
        <v>6</v>
      </c>
      <c r="Y174" s="27">
        <v>11</v>
      </c>
      <c r="Z174" s="27">
        <v>8</v>
      </c>
      <c r="AA174" s="6">
        <f t="shared" si="32"/>
        <v>2</v>
      </c>
      <c r="AB174" s="6">
        <f t="shared" si="33"/>
        <v>-3</v>
      </c>
    </row>
    <row r="175" spans="1:28" ht="13.5" customHeight="1">
      <c r="A175" s="3" t="s">
        <v>16</v>
      </c>
      <c r="B175" s="2">
        <v>2</v>
      </c>
      <c r="C175" s="20">
        <v>30</v>
      </c>
      <c r="D175" s="20">
        <v>25</v>
      </c>
      <c r="E175" s="20">
        <v>21</v>
      </c>
      <c r="F175" s="20">
        <v>18</v>
      </c>
      <c r="G175" s="20">
        <v>16</v>
      </c>
      <c r="H175" s="20">
        <v>18</v>
      </c>
      <c r="I175" s="20">
        <v>22</v>
      </c>
      <c r="J175" s="20">
        <v>9</v>
      </c>
      <c r="K175" s="20">
        <v>8</v>
      </c>
      <c r="L175" s="10">
        <v>13</v>
      </c>
      <c r="M175" s="27">
        <v>14</v>
      </c>
      <c r="N175" s="27">
        <v>14</v>
      </c>
      <c r="O175" s="20">
        <v>8</v>
      </c>
      <c r="P175" s="20">
        <v>5</v>
      </c>
      <c r="Q175" s="20">
        <v>4</v>
      </c>
      <c r="R175" s="20">
        <v>3</v>
      </c>
      <c r="S175" s="20">
        <v>3</v>
      </c>
      <c r="T175" s="20">
        <v>7</v>
      </c>
      <c r="U175" s="20">
        <v>2</v>
      </c>
      <c r="V175" s="20">
        <v>1</v>
      </c>
      <c r="W175" s="20">
        <v>2</v>
      </c>
      <c r="X175" s="10">
        <v>2</v>
      </c>
      <c r="Y175" s="27">
        <v>4</v>
      </c>
      <c r="Z175" s="27">
        <v>4</v>
      </c>
      <c r="AA175" s="6">
        <f t="shared" si="32"/>
        <v>0</v>
      </c>
      <c r="AB175" s="6">
        <f t="shared" si="33"/>
        <v>0</v>
      </c>
    </row>
    <row r="176" spans="1:28" ht="13.5" customHeight="1">
      <c r="A176" s="3" t="s">
        <v>16</v>
      </c>
      <c r="B176" s="2">
        <v>3</v>
      </c>
      <c r="C176" s="20">
        <v>34</v>
      </c>
      <c r="D176" s="20">
        <v>34</v>
      </c>
      <c r="E176" s="20">
        <v>31</v>
      </c>
      <c r="F176" s="20">
        <v>33</v>
      </c>
      <c r="G176" s="20">
        <v>22</v>
      </c>
      <c r="H176" s="20">
        <v>36</v>
      </c>
      <c r="I176" s="20">
        <v>37</v>
      </c>
      <c r="J176" s="20">
        <v>45</v>
      </c>
      <c r="K176" s="20">
        <v>40</v>
      </c>
      <c r="L176" s="10">
        <v>36</v>
      </c>
      <c r="M176" s="27">
        <v>42</v>
      </c>
      <c r="N176" s="27">
        <v>46</v>
      </c>
      <c r="O176" s="20">
        <v>6</v>
      </c>
      <c r="P176" s="20">
        <v>10</v>
      </c>
      <c r="Q176" s="20">
        <v>7</v>
      </c>
      <c r="R176" s="20">
        <v>8</v>
      </c>
      <c r="S176" s="20">
        <v>5</v>
      </c>
      <c r="T176" s="20">
        <v>6</v>
      </c>
      <c r="U176" s="20">
        <v>15</v>
      </c>
      <c r="V176" s="20">
        <v>10</v>
      </c>
      <c r="W176" s="20">
        <v>10</v>
      </c>
      <c r="X176" s="10">
        <v>5</v>
      </c>
      <c r="Y176" s="27">
        <v>17</v>
      </c>
      <c r="Z176" s="27">
        <v>21</v>
      </c>
      <c r="AA176" s="6">
        <f t="shared" si="32"/>
        <v>4</v>
      </c>
      <c r="AB176" s="6">
        <f t="shared" si="33"/>
        <v>4</v>
      </c>
    </row>
    <row r="177" spans="1:28" ht="13.5" customHeight="1">
      <c r="A177" s="3" t="s">
        <v>16</v>
      </c>
      <c r="B177" s="2">
        <v>4</v>
      </c>
      <c r="C177" s="20">
        <v>20</v>
      </c>
      <c r="D177" s="20">
        <v>13</v>
      </c>
      <c r="E177" s="20">
        <v>19</v>
      </c>
      <c r="F177" s="20">
        <v>31</v>
      </c>
      <c r="G177" s="20">
        <v>24</v>
      </c>
      <c r="H177" s="20">
        <v>18</v>
      </c>
      <c r="I177" s="20">
        <v>16</v>
      </c>
      <c r="J177" s="20">
        <v>18</v>
      </c>
      <c r="K177" s="20">
        <v>18</v>
      </c>
      <c r="L177" s="10">
        <v>16</v>
      </c>
      <c r="M177" s="27">
        <v>12</v>
      </c>
      <c r="N177" s="27">
        <v>12</v>
      </c>
      <c r="O177" s="20">
        <v>3</v>
      </c>
      <c r="P177" s="20">
        <v>3</v>
      </c>
      <c r="Q177" s="20">
        <v>3</v>
      </c>
      <c r="R177" s="20">
        <v>3</v>
      </c>
      <c r="S177" s="20">
        <v>3</v>
      </c>
      <c r="T177" s="20">
        <v>0</v>
      </c>
      <c r="U177" s="20">
        <v>0</v>
      </c>
      <c r="V177" s="20">
        <v>2</v>
      </c>
      <c r="W177" s="20">
        <v>1</v>
      </c>
      <c r="X177" s="10">
        <v>1</v>
      </c>
      <c r="Y177" s="27">
        <v>2</v>
      </c>
      <c r="Z177" s="27">
        <v>2</v>
      </c>
      <c r="AA177" s="6">
        <f t="shared" si="32"/>
        <v>0</v>
      </c>
      <c r="AB177" s="6">
        <f t="shared" si="33"/>
        <v>0</v>
      </c>
    </row>
    <row r="178" spans="1:28" ht="13.5" customHeight="1">
      <c r="A178" s="3" t="s">
        <v>16</v>
      </c>
      <c r="B178" s="2">
        <v>5</v>
      </c>
      <c r="C178" s="20">
        <v>21</v>
      </c>
      <c r="D178" s="20">
        <v>27</v>
      </c>
      <c r="E178" s="20">
        <v>25</v>
      </c>
      <c r="F178" s="20">
        <v>20</v>
      </c>
      <c r="G178" s="20">
        <v>23</v>
      </c>
      <c r="H178" s="20">
        <v>15</v>
      </c>
      <c r="I178" s="20">
        <v>21</v>
      </c>
      <c r="J178" s="20">
        <v>12</v>
      </c>
      <c r="K178" s="20">
        <v>9</v>
      </c>
      <c r="L178" s="10">
        <v>23</v>
      </c>
      <c r="M178" s="27">
        <v>19</v>
      </c>
      <c r="N178" s="27">
        <v>17</v>
      </c>
      <c r="O178" s="20">
        <v>2</v>
      </c>
      <c r="P178" s="20">
        <v>2</v>
      </c>
      <c r="Q178" s="20">
        <v>2</v>
      </c>
      <c r="R178" s="20">
        <v>1</v>
      </c>
      <c r="S178" s="20">
        <v>3</v>
      </c>
      <c r="T178" s="20">
        <v>1</v>
      </c>
      <c r="U178" s="20">
        <v>1</v>
      </c>
      <c r="V178" s="20">
        <v>3</v>
      </c>
      <c r="W178" s="20">
        <v>1</v>
      </c>
      <c r="X178" s="10">
        <v>5</v>
      </c>
      <c r="Y178" s="27">
        <v>5</v>
      </c>
      <c r="Z178" s="27">
        <v>11</v>
      </c>
      <c r="AA178" s="6">
        <f t="shared" si="32"/>
        <v>-2</v>
      </c>
      <c r="AB178" s="6">
        <f t="shared" si="33"/>
        <v>6</v>
      </c>
    </row>
    <row r="179" spans="1:28" ht="13.5" customHeight="1">
      <c r="A179" s="3" t="s">
        <v>16</v>
      </c>
      <c r="B179" s="2">
        <v>6</v>
      </c>
      <c r="C179" s="20">
        <v>24</v>
      </c>
      <c r="D179" s="20">
        <v>28</v>
      </c>
      <c r="E179" s="20">
        <v>12</v>
      </c>
      <c r="F179" s="20">
        <v>15</v>
      </c>
      <c r="G179" s="20">
        <v>16</v>
      </c>
      <c r="H179" s="20">
        <v>22</v>
      </c>
      <c r="I179" s="20">
        <v>18</v>
      </c>
      <c r="J179" s="20">
        <v>23</v>
      </c>
      <c r="K179" s="20">
        <v>33</v>
      </c>
      <c r="L179" s="10">
        <v>34</v>
      </c>
      <c r="M179" s="27">
        <v>39</v>
      </c>
      <c r="N179" s="27">
        <v>36</v>
      </c>
      <c r="O179" s="20">
        <v>2</v>
      </c>
      <c r="P179" s="20">
        <v>2</v>
      </c>
      <c r="Q179" s="20">
        <v>1</v>
      </c>
      <c r="R179" s="20">
        <v>2</v>
      </c>
      <c r="S179" s="20">
        <v>1</v>
      </c>
      <c r="T179" s="20">
        <v>3</v>
      </c>
      <c r="U179" s="20">
        <v>3</v>
      </c>
      <c r="V179" s="20">
        <v>7</v>
      </c>
      <c r="W179" s="20">
        <v>8</v>
      </c>
      <c r="X179" s="10">
        <v>12</v>
      </c>
      <c r="Y179" s="27">
        <v>15</v>
      </c>
      <c r="Z179" s="27">
        <v>14</v>
      </c>
      <c r="AA179" s="6">
        <f t="shared" si="32"/>
        <v>-3</v>
      </c>
      <c r="AB179" s="6">
        <f t="shared" si="33"/>
        <v>-1</v>
      </c>
    </row>
    <row r="180" spans="1:28" ht="13.5" customHeight="1">
      <c r="A180" s="3" t="s">
        <v>16</v>
      </c>
      <c r="B180" s="2">
        <v>7</v>
      </c>
      <c r="C180" s="20">
        <v>14</v>
      </c>
      <c r="D180" s="20">
        <v>33</v>
      </c>
      <c r="E180" s="20">
        <v>29</v>
      </c>
      <c r="F180" s="20">
        <v>39</v>
      </c>
      <c r="G180" s="20">
        <v>26</v>
      </c>
      <c r="H180" s="20">
        <v>28</v>
      </c>
      <c r="I180" s="20">
        <v>38</v>
      </c>
      <c r="J180" s="20">
        <v>35</v>
      </c>
      <c r="K180" s="20">
        <v>40</v>
      </c>
      <c r="L180" s="10">
        <v>42</v>
      </c>
      <c r="M180" s="27">
        <v>40</v>
      </c>
      <c r="N180" s="27">
        <v>36</v>
      </c>
      <c r="O180" s="20">
        <v>2</v>
      </c>
      <c r="P180" s="20">
        <v>4</v>
      </c>
      <c r="Q180" s="20">
        <v>6</v>
      </c>
      <c r="R180" s="20">
        <v>4</v>
      </c>
      <c r="S180" s="20">
        <v>4</v>
      </c>
      <c r="T180" s="20">
        <v>4</v>
      </c>
      <c r="U180" s="20">
        <v>11</v>
      </c>
      <c r="V180" s="20">
        <v>10</v>
      </c>
      <c r="W180" s="20">
        <v>13</v>
      </c>
      <c r="X180" s="10">
        <v>19</v>
      </c>
      <c r="Y180" s="27">
        <v>22</v>
      </c>
      <c r="Z180" s="27">
        <v>23</v>
      </c>
      <c r="AA180" s="6">
        <f t="shared" si="32"/>
        <v>-4</v>
      </c>
      <c r="AB180" s="6">
        <f t="shared" si="33"/>
        <v>1</v>
      </c>
    </row>
    <row r="181" spans="1:28" ht="13.5" customHeight="1">
      <c r="A181" s="3" t="s">
        <v>16</v>
      </c>
      <c r="B181" s="2">
        <v>8</v>
      </c>
      <c r="C181" s="20">
        <v>31</v>
      </c>
      <c r="D181" s="20">
        <v>12</v>
      </c>
      <c r="E181" s="20">
        <v>20</v>
      </c>
      <c r="F181" s="20">
        <v>28</v>
      </c>
      <c r="G181" s="20">
        <v>25</v>
      </c>
      <c r="H181" s="20">
        <v>14</v>
      </c>
      <c r="I181" s="20">
        <v>7</v>
      </c>
      <c r="J181" s="20">
        <v>10</v>
      </c>
      <c r="K181" s="20">
        <v>10</v>
      </c>
      <c r="L181" s="10">
        <v>5</v>
      </c>
      <c r="M181" s="27">
        <v>11</v>
      </c>
      <c r="N181" s="27">
        <v>13</v>
      </c>
      <c r="O181" s="20">
        <v>7</v>
      </c>
      <c r="P181" s="20">
        <v>1</v>
      </c>
      <c r="Q181" s="20">
        <v>5</v>
      </c>
      <c r="R181" s="20">
        <v>2</v>
      </c>
      <c r="S181" s="20">
        <v>2</v>
      </c>
      <c r="T181" s="20">
        <v>1</v>
      </c>
      <c r="U181" s="20">
        <v>0</v>
      </c>
      <c r="V181" s="20">
        <v>1</v>
      </c>
      <c r="W181" s="20">
        <v>0</v>
      </c>
      <c r="X181" s="10">
        <v>0</v>
      </c>
      <c r="Y181" s="27">
        <v>3</v>
      </c>
      <c r="Z181" s="27">
        <v>4</v>
      </c>
      <c r="AA181" s="6">
        <f t="shared" si="32"/>
        <v>2</v>
      </c>
      <c r="AB181" s="6">
        <f t="shared" si="33"/>
        <v>1</v>
      </c>
    </row>
    <row r="182" spans="1:28" ht="13.5" customHeight="1">
      <c r="A182" s="3" t="s">
        <v>16</v>
      </c>
      <c r="B182" s="2">
        <v>9</v>
      </c>
      <c r="C182" s="20">
        <v>247</v>
      </c>
      <c r="D182" s="20">
        <v>239</v>
      </c>
      <c r="E182" s="20">
        <v>256</v>
      </c>
      <c r="F182" s="20">
        <v>252</v>
      </c>
      <c r="G182" s="20">
        <v>249</v>
      </c>
      <c r="H182" s="20">
        <v>234</v>
      </c>
      <c r="I182" s="20">
        <v>187</v>
      </c>
      <c r="J182" s="20">
        <v>109</v>
      </c>
      <c r="K182" s="20">
        <v>77</v>
      </c>
      <c r="L182" s="10">
        <v>45</v>
      </c>
      <c r="M182" s="27">
        <v>34</v>
      </c>
      <c r="N182" s="27">
        <v>19</v>
      </c>
      <c r="O182" s="20">
        <v>8</v>
      </c>
      <c r="P182" s="20">
        <v>2</v>
      </c>
      <c r="Q182" s="20">
        <v>2</v>
      </c>
      <c r="R182" s="20">
        <v>0</v>
      </c>
      <c r="S182" s="20">
        <v>3</v>
      </c>
      <c r="T182" s="20">
        <v>8</v>
      </c>
      <c r="U182" s="20">
        <v>4</v>
      </c>
      <c r="V182" s="20">
        <v>1</v>
      </c>
      <c r="W182" s="20">
        <v>3</v>
      </c>
      <c r="X182" s="10">
        <v>3</v>
      </c>
      <c r="Y182" s="27">
        <v>8</v>
      </c>
      <c r="Z182" s="27">
        <v>12</v>
      </c>
      <c r="AA182" s="6">
        <f t="shared" si="32"/>
        <v>-15</v>
      </c>
      <c r="AB182" s="6">
        <f t="shared" si="33"/>
        <v>4</v>
      </c>
    </row>
    <row r="183" spans="1:28" ht="13.5" customHeight="1">
      <c r="A183" s="3" t="s">
        <v>16</v>
      </c>
      <c r="B183" s="2">
        <v>10</v>
      </c>
      <c r="C183" s="20">
        <v>36</v>
      </c>
      <c r="D183" s="20">
        <v>11</v>
      </c>
      <c r="E183" s="20">
        <v>15</v>
      </c>
      <c r="F183" s="20">
        <v>10</v>
      </c>
      <c r="G183" s="20">
        <v>7</v>
      </c>
      <c r="H183" s="20">
        <v>5</v>
      </c>
      <c r="I183" s="20">
        <v>6</v>
      </c>
      <c r="J183" s="20">
        <v>11</v>
      </c>
      <c r="K183" s="20">
        <v>10</v>
      </c>
      <c r="L183" s="10">
        <v>11</v>
      </c>
      <c r="M183" s="27">
        <v>7</v>
      </c>
      <c r="N183" s="27">
        <v>13</v>
      </c>
      <c r="O183" s="20">
        <v>1</v>
      </c>
      <c r="P183" s="20">
        <v>1</v>
      </c>
      <c r="Q183" s="20">
        <v>4</v>
      </c>
      <c r="R183" s="20">
        <v>5</v>
      </c>
      <c r="S183" s="20">
        <v>3</v>
      </c>
      <c r="T183" s="20">
        <v>2</v>
      </c>
      <c r="U183" s="20">
        <v>22</v>
      </c>
      <c r="V183" s="20">
        <v>12</v>
      </c>
      <c r="W183" s="20">
        <v>10</v>
      </c>
      <c r="X183" s="10">
        <v>10</v>
      </c>
      <c r="Y183" s="27">
        <v>8</v>
      </c>
      <c r="Z183" s="27">
        <v>10</v>
      </c>
      <c r="AA183" s="6">
        <f t="shared" si="32"/>
        <v>6</v>
      </c>
      <c r="AB183" s="6">
        <f t="shared" si="33"/>
        <v>2</v>
      </c>
    </row>
    <row r="184" spans="1:28" ht="13.5" customHeight="1">
      <c r="A184" s="3" t="s">
        <v>16</v>
      </c>
      <c r="B184" s="2">
        <v>11</v>
      </c>
      <c r="C184" s="20">
        <v>460</v>
      </c>
      <c r="D184" s="20">
        <v>449</v>
      </c>
      <c r="E184" s="20">
        <v>449</v>
      </c>
      <c r="F184" s="20">
        <v>186</v>
      </c>
      <c r="G184" s="20">
        <v>155</v>
      </c>
      <c r="H184" s="20">
        <v>155</v>
      </c>
      <c r="I184" s="20">
        <v>127</v>
      </c>
      <c r="J184" s="20">
        <v>91</v>
      </c>
      <c r="K184" s="20">
        <v>104</v>
      </c>
      <c r="L184" s="10">
        <v>104</v>
      </c>
      <c r="M184" s="27">
        <v>80</v>
      </c>
      <c r="N184" s="27">
        <v>80</v>
      </c>
      <c r="O184" s="20">
        <v>12</v>
      </c>
      <c r="P184" s="20">
        <v>10</v>
      </c>
      <c r="Q184" s="20">
        <v>10</v>
      </c>
      <c r="R184" s="20">
        <v>9</v>
      </c>
      <c r="S184" s="20">
        <v>9</v>
      </c>
      <c r="T184" s="20">
        <v>8</v>
      </c>
      <c r="U184" s="20">
        <v>7</v>
      </c>
      <c r="V184" s="20">
        <v>7</v>
      </c>
      <c r="W184" s="20">
        <v>15</v>
      </c>
      <c r="X184" s="10">
        <v>13</v>
      </c>
      <c r="Y184" s="27">
        <v>27</v>
      </c>
      <c r="Z184" s="27">
        <v>27</v>
      </c>
      <c r="AA184" s="6">
        <f t="shared" si="32"/>
        <v>0</v>
      </c>
      <c r="AB184" s="6">
        <f t="shared" si="33"/>
        <v>0</v>
      </c>
    </row>
    <row r="185" spans="1:28" ht="13.5" customHeight="1">
      <c r="A185" s="3" t="s">
        <v>16</v>
      </c>
      <c r="B185" s="2">
        <v>12</v>
      </c>
      <c r="C185" s="20">
        <v>716</v>
      </c>
      <c r="D185" s="20">
        <v>741</v>
      </c>
      <c r="E185" s="20">
        <v>717</v>
      </c>
      <c r="F185" s="20">
        <v>609</v>
      </c>
      <c r="G185" s="20">
        <v>568</v>
      </c>
      <c r="H185" s="20">
        <v>519</v>
      </c>
      <c r="I185" s="20">
        <v>458</v>
      </c>
      <c r="J185" s="20">
        <v>452</v>
      </c>
      <c r="K185" s="20">
        <v>413</v>
      </c>
      <c r="L185" s="10">
        <v>411</v>
      </c>
      <c r="M185" s="27">
        <v>369</v>
      </c>
      <c r="N185" s="27">
        <v>324</v>
      </c>
      <c r="O185" s="20">
        <v>24</v>
      </c>
      <c r="P185" s="20">
        <v>29</v>
      </c>
      <c r="Q185" s="20">
        <v>21</v>
      </c>
      <c r="R185" s="20">
        <v>23</v>
      </c>
      <c r="S185" s="20">
        <v>21</v>
      </c>
      <c r="T185" s="20">
        <v>18</v>
      </c>
      <c r="U185" s="20">
        <v>34</v>
      </c>
      <c r="V185" s="20">
        <v>18</v>
      </c>
      <c r="W185" s="20">
        <v>15</v>
      </c>
      <c r="X185" s="10">
        <v>22</v>
      </c>
      <c r="Y185" s="27">
        <v>25</v>
      </c>
      <c r="Z185" s="27">
        <v>28</v>
      </c>
      <c r="AA185" s="6">
        <f t="shared" si="32"/>
        <v>-45</v>
      </c>
      <c r="AB185" s="6">
        <f t="shared" si="33"/>
        <v>3</v>
      </c>
    </row>
    <row r="186" spans="1:28" ht="13.5" customHeight="1">
      <c r="A186" s="3" t="s">
        <v>16</v>
      </c>
      <c r="B186" s="2">
        <v>13</v>
      </c>
      <c r="C186" s="20">
        <v>919</v>
      </c>
      <c r="D186" s="20">
        <v>863</v>
      </c>
      <c r="E186" s="20">
        <v>864</v>
      </c>
      <c r="F186" s="20">
        <v>620</v>
      </c>
      <c r="G186" s="20">
        <v>619</v>
      </c>
      <c r="H186" s="20">
        <v>614</v>
      </c>
      <c r="I186" s="20">
        <v>559</v>
      </c>
      <c r="J186" s="20">
        <v>539</v>
      </c>
      <c r="K186" s="20">
        <v>518</v>
      </c>
      <c r="L186" s="10">
        <v>445</v>
      </c>
      <c r="M186" s="27">
        <v>454</v>
      </c>
      <c r="N186" s="28">
        <v>397</v>
      </c>
      <c r="O186" s="20">
        <v>22</v>
      </c>
      <c r="P186" s="20">
        <v>27</v>
      </c>
      <c r="Q186" s="20">
        <v>19</v>
      </c>
      <c r="R186" s="20">
        <v>14</v>
      </c>
      <c r="S186" s="20">
        <v>13</v>
      </c>
      <c r="T186" s="20">
        <v>12</v>
      </c>
      <c r="U186" s="20">
        <v>1</v>
      </c>
      <c r="V186" s="20">
        <v>10</v>
      </c>
      <c r="W186" s="20">
        <v>11</v>
      </c>
      <c r="X186" s="10">
        <v>14</v>
      </c>
      <c r="Y186" s="27">
        <v>14</v>
      </c>
      <c r="Z186" s="27">
        <v>10</v>
      </c>
      <c r="AA186" s="6">
        <f t="shared" si="32"/>
        <v>-57</v>
      </c>
      <c r="AB186" s="6">
        <f t="shared" si="33"/>
        <v>-4</v>
      </c>
    </row>
    <row r="187" spans="1:28" ht="13.5" customHeight="1">
      <c r="A187" s="3" t="s">
        <v>16</v>
      </c>
      <c r="B187" s="2">
        <v>14</v>
      </c>
      <c r="C187" s="20">
        <v>501</v>
      </c>
      <c r="D187" s="20">
        <v>446</v>
      </c>
      <c r="E187" s="20">
        <v>445</v>
      </c>
      <c r="F187" s="20">
        <v>489</v>
      </c>
      <c r="G187" s="20">
        <v>464</v>
      </c>
      <c r="H187" s="20">
        <v>432</v>
      </c>
      <c r="I187" s="20">
        <v>359</v>
      </c>
      <c r="J187" s="20">
        <v>301</v>
      </c>
      <c r="K187" s="20">
        <v>259</v>
      </c>
      <c r="L187" s="10">
        <v>240</v>
      </c>
      <c r="M187" s="27">
        <v>239</v>
      </c>
      <c r="N187" s="28">
        <v>49</v>
      </c>
      <c r="O187" s="20">
        <v>21</v>
      </c>
      <c r="P187" s="20">
        <v>13</v>
      </c>
      <c r="Q187" s="20">
        <v>3</v>
      </c>
      <c r="R187" s="20">
        <v>9</v>
      </c>
      <c r="S187" s="20">
        <v>9</v>
      </c>
      <c r="T187" s="20">
        <v>7</v>
      </c>
      <c r="U187" s="20">
        <v>8</v>
      </c>
      <c r="V187" s="20">
        <v>8</v>
      </c>
      <c r="W187" s="20">
        <v>7</v>
      </c>
      <c r="X187" s="10">
        <v>5</v>
      </c>
      <c r="Y187" s="27">
        <v>5</v>
      </c>
      <c r="Z187" s="27">
        <v>4</v>
      </c>
      <c r="AA187" s="6">
        <f t="shared" si="32"/>
        <v>-190</v>
      </c>
      <c r="AB187" s="6">
        <f t="shared" si="33"/>
        <v>-1</v>
      </c>
    </row>
    <row r="188" spans="1:28" ht="13.5" customHeight="1">
      <c r="A188" s="3" t="s">
        <v>16</v>
      </c>
      <c r="B188" s="2">
        <v>15</v>
      </c>
      <c r="C188" s="20">
        <v>403</v>
      </c>
      <c r="D188" s="20">
        <v>514</v>
      </c>
      <c r="E188" s="20">
        <v>552</v>
      </c>
      <c r="F188" s="20">
        <v>588</v>
      </c>
      <c r="G188" s="20">
        <v>598</v>
      </c>
      <c r="H188" s="20">
        <v>624</v>
      </c>
      <c r="I188" s="20">
        <v>518</v>
      </c>
      <c r="J188" s="20">
        <v>521</v>
      </c>
      <c r="K188" s="20">
        <v>546</v>
      </c>
      <c r="L188" s="10">
        <v>520</v>
      </c>
      <c r="M188" s="27">
        <v>446</v>
      </c>
      <c r="N188" s="27">
        <v>461</v>
      </c>
      <c r="O188" s="20">
        <v>15</v>
      </c>
      <c r="P188" s="20">
        <v>20</v>
      </c>
      <c r="Q188" s="20">
        <v>14</v>
      </c>
      <c r="R188" s="20">
        <v>15</v>
      </c>
      <c r="S188" s="20">
        <v>8</v>
      </c>
      <c r="T188" s="20">
        <v>15</v>
      </c>
      <c r="U188" s="20">
        <v>11</v>
      </c>
      <c r="V188" s="20">
        <v>8</v>
      </c>
      <c r="W188" s="20">
        <v>3</v>
      </c>
      <c r="X188" s="10">
        <v>8</v>
      </c>
      <c r="Y188" s="27">
        <v>12</v>
      </c>
      <c r="Z188" s="27">
        <v>12</v>
      </c>
      <c r="AA188" s="6">
        <f t="shared" si="32"/>
        <v>15</v>
      </c>
      <c r="AB188" s="6">
        <f t="shared" si="33"/>
        <v>0</v>
      </c>
    </row>
    <row r="189" spans="1:28" ht="13.5" customHeight="1">
      <c r="A189" s="3" t="s">
        <v>16</v>
      </c>
      <c r="B189" s="2">
        <v>16</v>
      </c>
      <c r="C189" s="20">
        <v>829</v>
      </c>
      <c r="D189" s="20">
        <v>1004</v>
      </c>
      <c r="E189" s="20">
        <v>1091</v>
      </c>
      <c r="F189" s="20">
        <v>1209</v>
      </c>
      <c r="G189" s="20">
        <v>1154</v>
      </c>
      <c r="H189" s="20">
        <v>712</v>
      </c>
      <c r="I189" s="20">
        <v>1001</v>
      </c>
      <c r="J189" s="20">
        <v>958</v>
      </c>
      <c r="K189" s="20">
        <v>1008</v>
      </c>
      <c r="L189" s="10">
        <v>977</v>
      </c>
      <c r="M189" s="27">
        <v>966</v>
      </c>
      <c r="N189" s="27">
        <v>970</v>
      </c>
      <c r="O189" s="20">
        <v>20</v>
      </c>
      <c r="P189" s="20">
        <v>20</v>
      </c>
      <c r="Q189" s="20">
        <v>29</v>
      </c>
      <c r="R189" s="20">
        <v>43</v>
      </c>
      <c r="S189" s="20">
        <v>39</v>
      </c>
      <c r="T189" s="20">
        <v>21</v>
      </c>
      <c r="U189" s="20">
        <v>38</v>
      </c>
      <c r="V189" s="20">
        <v>24</v>
      </c>
      <c r="W189" s="20">
        <v>65</v>
      </c>
      <c r="X189" s="10">
        <v>76</v>
      </c>
      <c r="Y189" s="27">
        <v>68</v>
      </c>
      <c r="Z189" s="27">
        <v>71</v>
      </c>
      <c r="AA189" s="6">
        <f t="shared" si="32"/>
        <v>4</v>
      </c>
      <c r="AB189" s="6">
        <f t="shared" si="33"/>
        <v>3</v>
      </c>
    </row>
    <row r="190" spans="1:28" ht="13.5" customHeight="1">
      <c r="A190" s="3" t="s">
        <v>16</v>
      </c>
      <c r="B190" s="2">
        <v>17</v>
      </c>
      <c r="C190" s="20">
        <v>588</v>
      </c>
      <c r="D190" s="20">
        <v>582</v>
      </c>
      <c r="E190" s="20">
        <v>584</v>
      </c>
      <c r="F190" s="20">
        <v>493</v>
      </c>
      <c r="G190" s="20">
        <v>488</v>
      </c>
      <c r="H190" s="20">
        <v>521</v>
      </c>
      <c r="I190" s="20">
        <v>475</v>
      </c>
      <c r="J190" s="20">
        <v>456</v>
      </c>
      <c r="K190" s="20">
        <v>455</v>
      </c>
      <c r="L190" s="10">
        <v>478</v>
      </c>
      <c r="M190" s="27">
        <v>450</v>
      </c>
      <c r="N190" s="28">
        <v>395</v>
      </c>
      <c r="O190" s="20">
        <v>36</v>
      </c>
      <c r="P190" s="20">
        <v>36</v>
      </c>
      <c r="Q190" s="20">
        <v>27</v>
      </c>
      <c r="R190" s="20">
        <v>24</v>
      </c>
      <c r="S190" s="20">
        <v>9</v>
      </c>
      <c r="T190" s="20">
        <v>15</v>
      </c>
      <c r="U190" s="20">
        <v>21</v>
      </c>
      <c r="V190" s="20">
        <v>25</v>
      </c>
      <c r="W190" s="20">
        <v>35</v>
      </c>
      <c r="X190" s="10">
        <v>45</v>
      </c>
      <c r="Y190" s="27">
        <v>51</v>
      </c>
      <c r="Z190" s="27">
        <v>41</v>
      </c>
      <c r="AA190" s="6">
        <f t="shared" si="32"/>
        <v>-55</v>
      </c>
      <c r="AB190" s="6">
        <f t="shared" si="33"/>
        <v>-10</v>
      </c>
    </row>
    <row r="191" spans="1:28" ht="13.5" customHeight="1">
      <c r="A191" s="3" t="s">
        <v>16</v>
      </c>
      <c r="B191" s="2">
        <v>18</v>
      </c>
      <c r="C191" s="20">
        <v>676</v>
      </c>
      <c r="D191" s="20">
        <v>797</v>
      </c>
      <c r="E191" s="20">
        <v>794</v>
      </c>
      <c r="F191" s="20">
        <v>904</v>
      </c>
      <c r="G191" s="20">
        <v>1002</v>
      </c>
      <c r="H191" s="20">
        <v>716</v>
      </c>
      <c r="I191" s="20">
        <v>733</v>
      </c>
      <c r="J191" s="20">
        <v>775</v>
      </c>
      <c r="K191" s="20">
        <v>677</v>
      </c>
      <c r="L191" s="10">
        <v>676</v>
      </c>
      <c r="M191" s="27">
        <v>662</v>
      </c>
      <c r="N191" s="28">
        <v>580</v>
      </c>
      <c r="O191" s="20">
        <v>11</v>
      </c>
      <c r="P191" s="20">
        <v>12</v>
      </c>
      <c r="Q191" s="20">
        <v>14</v>
      </c>
      <c r="R191" s="20">
        <v>12</v>
      </c>
      <c r="S191" s="20">
        <v>7</v>
      </c>
      <c r="T191" s="20">
        <v>9</v>
      </c>
      <c r="U191" s="20">
        <v>10</v>
      </c>
      <c r="V191" s="20">
        <v>15</v>
      </c>
      <c r="W191" s="20">
        <v>14</v>
      </c>
      <c r="X191" s="10">
        <v>27</v>
      </c>
      <c r="Y191" s="27">
        <v>39</v>
      </c>
      <c r="Z191" s="27">
        <v>62</v>
      </c>
      <c r="AA191" s="6">
        <f t="shared" si="32"/>
        <v>-82</v>
      </c>
      <c r="AB191" s="6">
        <f t="shared" si="33"/>
        <v>23</v>
      </c>
    </row>
    <row r="192" spans="1:28" ht="13.5" customHeight="1">
      <c r="A192" s="3" t="s">
        <v>16</v>
      </c>
      <c r="B192" s="2">
        <v>19</v>
      </c>
      <c r="C192" s="20">
        <v>286</v>
      </c>
      <c r="D192" s="20">
        <v>270</v>
      </c>
      <c r="E192" s="20">
        <v>266</v>
      </c>
      <c r="F192" s="20">
        <v>270</v>
      </c>
      <c r="G192" s="20">
        <v>226</v>
      </c>
      <c r="H192" s="20">
        <v>239</v>
      </c>
      <c r="I192" s="20">
        <v>213</v>
      </c>
      <c r="J192" s="20">
        <v>213</v>
      </c>
      <c r="K192" s="20">
        <v>156</v>
      </c>
      <c r="L192" s="10">
        <v>145</v>
      </c>
      <c r="M192" s="27">
        <v>123</v>
      </c>
      <c r="N192" s="27">
        <v>138</v>
      </c>
      <c r="O192" s="20">
        <v>30</v>
      </c>
      <c r="P192" s="20">
        <v>30</v>
      </c>
      <c r="Q192" s="20">
        <v>38</v>
      </c>
      <c r="R192" s="20">
        <v>36</v>
      </c>
      <c r="S192" s="20">
        <v>27</v>
      </c>
      <c r="T192" s="20">
        <v>27</v>
      </c>
      <c r="U192" s="20">
        <v>14</v>
      </c>
      <c r="V192" s="20">
        <v>14</v>
      </c>
      <c r="W192" s="20">
        <v>10</v>
      </c>
      <c r="X192" s="10">
        <v>15</v>
      </c>
      <c r="Y192" s="27">
        <v>8</v>
      </c>
      <c r="Z192" s="27">
        <v>5</v>
      </c>
      <c r="AA192" s="6">
        <f t="shared" si="32"/>
        <v>15</v>
      </c>
      <c r="AB192" s="6">
        <f t="shared" si="33"/>
        <v>-3</v>
      </c>
    </row>
    <row r="193" spans="1:28" ht="13.5" customHeight="1">
      <c r="A193" s="3" t="s">
        <v>16</v>
      </c>
      <c r="B193" s="2">
        <v>20</v>
      </c>
      <c r="C193" s="20">
        <v>389</v>
      </c>
      <c r="D193" s="20">
        <v>408</v>
      </c>
      <c r="E193" s="20">
        <v>495</v>
      </c>
      <c r="F193" s="20">
        <v>468</v>
      </c>
      <c r="G193" s="20">
        <v>501</v>
      </c>
      <c r="H193" s="20">
        <v>453</v>
      </c>
      <c r="I193" s="20">
        <v>375</v>
      </c>
      <c r="J193" s="20">
        <v>432</v>
      </c>
      <c r="K193" s="20">
        <v>374</v>
      </c>
      <c r="L193" s="10">
        <v>327</v>
      </c>
      <c r="M193" s="27">
        <v>304</v>
      </c>
      <c r="N193" s="27">
        <v>332</v>
      </c>
      <c r="O193" s="20">
        <v>12</v>
      </c>
      <c r="P193" s="20">
        <v>6</v>
      </c>
      <c r="Q193" s="20">
        <v>6</v>
      </c>
      <c r="R193" s="20">
        <v>9</v>
      </c>
      <c r="S193" s="20">
        <v>6</v>
      </c>
      <c r="T193" s="20">
        <v>12</v>
      </c>
      <c r="U193" s="20">
        <v>11</v>
      </c>
      <c r="V193" s="20">
        <v>14</v>
      </c>
      <c r="W193" s="20">
        <v>14</v>
      </c>
      <c r="X193" s="10">
        <v>16</v>
      </c>
      <c r="Y193" s="27">
        <v>16</v>
      </c>
      <c r="Z193" s="27">
        <v>16</v>
      </c>
      <c r="AA193" s="6">
        <f t="shared" si="32"/>
        <v>28</v>
      </c>
      <c r="AB193" s="6">
        <f t="shared" si="33"/>
        <v>0</v>
      </c>
    </row>
    <row r="194" spans="1:28" s="6" customFormat="1" ht="13.5" customHeight="1">
      <c r="A194" s="3" t="s">
        <v>17</v>
      </c>
      <c r="B194" s="8" t="s">
        <v>17</v>
      </c>
      <c r="C194" s="12">
        <f>SUM(C195:C218)</f>
        <v>9164</v>
      </c>
      <c r="D194" s="12">
        <f t="shared" ref="D194:Z194" si="38">SUM(D195:D218)</f>
        <v>9112</v>
      </c>
      <c r="E194" s="12">
        <f t="shared" si="38"/>
        <v>9697</v>
      </c>
      <c r="F194" s="12">
        <f t="shared" si="38"/>
        <v>8484</v>
      </c>
      <c r="G194" s="12">
        <f t="shared" si="38"/>
        <v>9113</v>
      </c>
      <c r="H194" s="12">
        <f t="shared" si="38"/>
        <v>8092</v>
      </c>
      <c r="I194" s="12">
        <f t="shared" si="38"/>
        <v>8279</v>
      </c>
      <c r="J194" s="12">
        <f t="shared" si="38"/>
        <v>7409</v>
      </c>
      <c r="K194" s="12">
        <f t="shared" si="38"/>
        <v>7371</v>
      </c>
      <c r="L194" s="12">
        <f t="shared" si="38"/>
        <v>6842</v>
      </c>
      <c r="M194" s="12">
        <f t="shared" si="38"/>
        <v>6240</v>
      </c>
      <c r="N194" s="12">
        <f t="shared" si="38"/>
        <v>6033</v>
      </c>
      <c r="O194" s="12">
        <f t="shared" si="38"/>
        <v>104</v>
      </c>
      <c r="P194" s="12">
        <f t="shared" si="38"/>
        <v>140</v>
      </c>
      <c r="Q194" s="12">
        <f t="shared" si="38"/>
        <v>99</v>
      </c>
      <c r="R194" s="12">
        <f t="shared" si="38"/>
        <v>124</v>
      </c>
      <c r="S194" s="12">
        <f t="shared" si="38"/>
        <v>121</v>
      </c>
      <c r="T194" s="12">
        <f t="shared" si="38"/>
        <v>125</v>
      </c>
      <c r="U194" s="12">
        <f t="shared" si="38"/>
        <v>151</v>
      </c>
      <c r="V194" s="12">
        <f t="shared" si="38"/>
        <v>200</v>
      </c>
      <c r="W194" s="12">
        <f t="shared" si="38"/>
        <v>263</v>
      </c>
      <c r="X194" s="12">
        <f t="shared" si="38"/>
        <v>314</v>
      </c>
      <c r="Y194" s="12">
        <f t="shared" si="38"/>
        <v>280</v>
      </c>
      <c r="Z194" s="12">
        <f t="shared" si="38"/>
        <v>412</v>
      </c>
      <c r="AA194" s="6">
        <f t="shared" si="32"/>
        <v>-207</v>
      </c>
      <c r="AB194" s="6">
        <f t="shared" si="33"/>
        <v>132</v>
      </c>
    </row>
    <row r="195" spans="1:28" ht="13.5" customHeight="1">
      <c r="A195" s="3" t="s">
        <v>17</v>
      </c>
      <c r="B195" s="2">
        <v>1</v>
      </c>
      <c r="C195" s="20">
        <v>7</v>
      </c>
      <c r="D195" s="20">
        <v>22</v>
      </c>
      <c r="E195" s="20">
        <v>15</v>
      </c>
      <c r="F195" s="20">
        <v>14</v>
      </c>
      <c r="G195" s="20">
        <v>16</v>
      </c>
      <c r="H195" s="20">
        <v>11</v>
      </c>
      <c r="I195" s="20">
        <v>9</v>
      </c>
      <c r="J195" s="20">
        <v>9</v>
      </c>
      <c r="K195" s="20">
        <v>13</v>
      </c>
      <c r="L195" s="20">
        <v>13</v>
      </c>
      <c r="M195" s="13">
        <v>24</v>
      </c>
      <c r="N195" s="14">
        <v>22</v>
      </c>
      <c r="O195" s="20"/>
      <c r="P195" s="20">
        <v>1</v>
      </c>
      <c r="Q195" s="20">
        <v>3</v>
      </c>
      <c r="R195" s="20">
        <v>3</v>
      </c>
      <c r="S195" s="20">
        <v>3</v>
      </c>
      <c r="T195" s="20">
        <v>3</v>
      </c>
      <c r="U195" s="20">
        <v>2</v>
      </c>
      <c r="V195" s="20">
        <v>4</v>
      </c>
      <c r="W195" s="20">
        <v>3</v>
      </c>
      <c r="X195" s="20">
        <v>3</v>
      </c>
      <c r="Y195" s="13">
        <v>10</v>
      </c>
      <c r="Z195" s="14">
        <v>9</v>
      </c>
      <c r="AA195" s="6">
        <f t="shared" si="32"/>
        <v>-2</v>
      </c>
      <c r="AB195" s="6">
        <f t="shared" si="33"/>
        <v>-1</v>
      </c>
    </row>
    <row r="196" spans="1:28" ht="13.5" customHeight="1">
      <c r="A196" s="3" t="s">
        <v>17</v>
      </c>
      <c r="B196" s="2">
        <v>2</v>
      </c>
      <c r="C196" s="20">
        <v>19</v>
      </c>
      <c r="D196" s="20">
        <v>7</v>
      </c>
      <c r="E196" s="20">
        <v>10</v>
      </c>
      <c r="F196" s="20">
        <v>9</v>
      </c>
      <c r="G196" s="20">
        <v>9</v>
      </c>
      <c r="H196" s="20">
        <v>9</v>
      </c>
      <c r="I196" s="20">
        <v>9</v>
      </c>
      <c r="J196" s="20">
        <v>11</v>
      </c>
      <c r="K196" s="20">
        <v>22</v>
      </c>
      <c r="L196" s="20">
        <v>15</v>
      </c>
      <c r="M196" s="13">
        <v>22</v>
      </c>
      <c r="N196" s="14">
        <v>18</v>
      </c>
      <c r="O196" s="20">
        <v>1</v>
      </c>
      <c r="P196" s="20"/>
      <c r="Q196" s="20">
        <v>1</v>
      </c>
      <c r="R196" s="20">
        <v>1</v>
      </c>
      <c r="S196" s="20">
        <v>7</v>
      </c>
      <c r="T196" s="20">
        <v>5</v>
      </c>
      <c r="U196" s="20">
        <v>8</v>
      </c>
      <c r="V196" s="20">
        <v>7</v>
      </c>
      <c r="W196" s="20">
        <v>0</v>
      </c>
      <c r="X196" s="20">
        <v>5</v>
      </c>
      <c r="Y196" s="13">
        <v>8</v>
      </c>
      <c r="Z196" s="14">
        <v>9</v>
      </c>
      <c r="AA196" s="6">
        <f t="shared" si="32"/>
        <v>-4</v>
      </c>
      <c r="AB196" s="6">
        <f t="shared" si="33"/>
        <v>1</v>
      </c>
    </row>
    <row r="197" spans="1:28" ht="13.5" customHeight="1">
      <c r="A197" s="3" t="s">
        <v>17</v>
      </c>
      <c r="B197" s="2">
        <v>3</v>
      </c>
      <c r="C197" s="20">
        <v>22</v>
      </c>
      <c r="D197" s="20">
        <v>22</v>
      </c>
      <c r="E197" s="20">
        <v>34</v>
      </c>
      <c r="F197" s="20">
        <v>36</v>
      </c>
      <c r="G197" s="20">
        <v>25</v>
      </c>
      <c r="H197" s="20">
        <v>24</v>
      </c>
      <c r="I197" s="20">
        <v>27</v>
      </c>
      <c r="J197" s="20">
        <v>28</v>
      </c>
      <c r="K197" s="20">
        <v>33</v>
      </c>
      <c r="L197" s="20">
        <v>30</v>
      </c>
      <c r="M197" s="18">
        <v>24</v>
      </c>
      <c r="N197" s="19">
        <v>28</v>
      </c>
      <c r="O197" s="20">
        <v>5</v>
      </c>
      <c r="P197" s="20">
        <v>5</v>
      </c>
      <c r="Q197" s="20">
        <v>10</v>
      </c>
      <c r="R197" s="20">
        <v>8</v>
      </c>
      <c r="S197" s="20">
        <v>6</v>
      </c>
      <c r="T197" s="20">
        <v>4</v>
      </c>
      <c r="U197" s="20">
        <v>4</v>
      </c>
      <c r="V197" s="20">
        <v>11</v>
      </c>
      <c r="W197" s="20">
        <v>16</v>
      </c>
      <c r="X197" s="20">
        <v>19</v>
      </c>
      <c r="Y197" s="18">
        <v>8</v>
      </c>
      <c r="Z197" s="19">
        <v>9</v>
      </c>
      <c r="AA197" s="6">
        <f t="shared" si="32"/>
        <v>4</v>
      </c>
      <c r="AB197" s="6">
        <f t="shared" si="33"/>
        <v>1</v>
      </c>
    </row>
    <row r="198" spans="1:28" ht="13.5" customHeight="1">
      <c r="A198" s="3" t="s">
        <v>17</v>
      </c>
      <c r="B198" s="2">
        <v>4</v>
      </c>
      <c r="C198" s="20">
        <v>14</v>
      </c>
      <c r="D198" s="20">
        <v>24</v>
      </c>
      <c r="E198" s="20">
        <v>20</v>
      </c>
      <c r="F198" s="20">
        <v>25</v>
      </c>
      <c r="G198" s="20">
        <v>17</v>
      </c>
      <c r="H198" s="20">
        <v>16</v>
      </c>
      <c r="I198" s="20">
        <v>18</v>
      </c>
      <c r="J198" s="20">
        <v>23</v>
      </c>
      <c r="K198" s="20">
        <v>43</v>
      </c>
      <c r="L198" s="20">
        <v>46</v>
      </c>
      <c r="M198" s="13">
        <v>37</v>
      </c>
      <c r="N198" s="14">
        <v>33</v>
      </c>
      <c r="O198" s="20">
        <v>4</v>
      </c>
      <c r="P198" s="20">
        <v>3</v>
      </c>
      <c r="Q198" s="20">
        <v>1</v>
      </c>
      <c r="R198" s="20">
        <v>1</v>
      </c>
      <c r="S198" s="20">
        <v>1</v>
      </c>
      <c r="T198" s="20">
        <v>1</v>
      </c>
      <c r="U198" s="20">
        <v>0</v>
      </c>
      <c r="V198" s="20">
        <v>4</v>
      </c>
      <c r="W198" s="20">
        <v>10</v>
      </c>
      <c r="X198" s="20">
        <v>10</v>
      </c>
      <c r="Y198" s="13">
        <v>11</v>
      </c>
      <c r="Z198" s="14">
        <v>13</v>
      </c>
      <c r="AA198" s="6">
        <f t="shared" si="32"/>
        <v>-4</v>
      </c>
      <c r="AB198" s="6">
        <f t="shared" si="33"/>
        <v>2</v>
      </c>
    </row>
    <row r="199" spans="1:28" ht="13.5" customHeight="1">
      <c r="A199" s="3" t="s">
        <v>17</v>
      </c>
      <c r="B199" s="2">
        <v>5</v>
      </c>
      <c r="C199" s="20">
        <v>17</v>
      </c>
      <c r="D199" s="20">
        <v>11</v>
      </c>
      <c r="E199" s="20">
        <v>22</v>
      </c>
      <c r="F199" s="20">
        <v>31</v>
      </c>
      <c r="G199" s="20">
        <v>26</v>
      </c>
      <c r="H199" s="20">
        <v>22</v>
      </c>
      <c r="I199" s="20">
        <v>18</v>
      </c>
      <c r="J199" s="20">
        <v>20</v>
      </c>
      <c r="K199" s="20">
        <v>22</v>
      </c>
      <c r="L199" s="20">
        <v>26</v>
      </c>
      <c r="M199" s="13">
        <v>26</v>
      </c>
      <c r="N199" s="14">
        <v>29</v>
      </c>
      <c r="O199" s="20">
        <v>1</v>
      </c>
      <c r="P199" s="20">
        <v>1</v>
      </c>
      <c r="Q199" s="20"/>
      <c r="R199" s="20">
        <v>2</v>
      </c>
      <c r="S199" s="20">
        <v>3</v>
      </c>
      <c r="T199" s="20">
        <v>2</v>
      </c>
      <c r="U199" s="20">
        <v>3</v>
      </c>
      <c r="V199" s="20">
        <v>3</v>
      </c>
      <c r="W199" s="20">
        <v>5</v>
      </c>
      <c r="X199" s="20">
        <v>6</v>
      </c>
      <c r="Y199" s="13">
        <v>3</v>
      </c>
      <c r="Z199" s="14">
        <v>4</v>
      </c>
      <c r="AA199" s="6">
        <f t="shared" ref="AA199:AA218" si="39">N199-M199</f>
        <v>3</v>
      </c>
      <c r="AB199" s="6">
        <f t="shared" ref="AB199:AB218" si="40">Z199-Y199</f>
        <v>1</v>
      </c>
    </row>
    <row r="200" spans="1:28" ht="13.5" customHeight="1">
      <c r="A200" s="3" t="s">
        <v>17</v>
      </c>
      <c r="B200" s="2">
        <v>6</v>
      </c>
      <c r="C200" s="20">
        <v>14</v>
      </c>
      <c r="D200" s="20">
        <v>17</v>
      </c>
      <c r="E200" s="20">
        <v>17</v>
      </c>
      <c r="F200" s="20">
        <v>16</v>
      </c>
      <c r="G200" s="20">
        <v>12</v>
      </c>
      <c r="H200" s="20">
        <v>15</v>
      </c>
      <c r="I200" s="20">
        <v>13</v>
      </c>
      <c r="J200" s="20">
        <v>19</v>
      </c>
      <c r="K200" s="20">
        <v>40</v>
      </c>
      <c r="L200" s="20">
        <v>34</v>
      </c>
      <c r="M200" s="13">
        <v>34</v>
      </c>
      <c r="N200" s="14">
        <v>46</v>
      </c>
      <c r="O200" s="20"/>
      <c r="P200" s="20">
        <v>1</v>
      </c>
      <c r="Q200" s="20">
        <v>2</v>
      </c>
      <c r="R200" s="20">
        <v>4</v>
      </c>
      <c r="S200" s="20">
        <v>3</v>
      </c>
      <c r="T200" s="20">
        <v>6</v>
      </c>
      <c r="U200" s="20">
        <v>6</v>
      </c>
      <c r="V200" s="20">
        <v>8</v>
      </c>
      <c r="W200" s="20">
        <v>3</v>
      </c>
      <c r="X200" s="20">
        <v>16</v>
      </c>
      <c r="Y200" s="13">
        <v>16</v>
      </c>
      <c r="Z200" s="14">
        <v>28</v>
      </c>
      <c r="AA200" s="6">
        <f t="shared" si="39"/>
        <v>12</v>
      </c>
      <c r="AB200" s="6">
        <f t="shared" si="40"/>
        <v>12</v>
      </c>
    </row>
    <row r="201" spans="1:28" ht="13.5" customHeight="1">
      <c r="A201" s="3" t="s">
        <v>17</v>
      </c>
      <c r="B201" s="2">
        <v>7</v>
      </c>
      <c r="C201" s="20">
        <v>1097</v>
      </c>
      <c r="D201" s="20">
        <v>1161</v>
      </c>
      <c r="E201" s="20">
        <v>1208</v>
      </c>
      <c r="F201" s="20">
        <v>1197</v>
      </c>
      <c r="G201" s="20">
        <v>1016</v>
      </c>
      <c r="H201" s="20">
        <v>814</v>
      </c>
      <c r="I201" s="20">
        <v>1054</v>
      </c>
      <c r="J201" s="20">
        <v>1021</v>
      </c>
      <c r="K201" s="20">
        <v>855</v>
      </c>
      <c r="L201" s="20">
        <v>486</v>
      </c>
      <c r="M201" s="13">
        <v>483</v>
      </c>
      <c r="N201" s="14">
        <v>446</v>
      </c>
      <c r="O201" s="20">
        <v>12</v>
      </c>
      <c r="P201" s="20">
        <v>12</v>
      </c>
      <c r="Q201" s="20">
        <v>9</v>
      </c>
      <c r="R201" s="20">
        <v>3</v>
      </c>
      <c r="S201" s="20">
        <v>3</v>
      </c>
      <c r="T201" s="20">
        <v>3</v>
      </c>
      <c r="U201" s="20">
        <v>17</v>
      </c>
      <c r="V201" s="20">
        <v>20</v>
      </c>
      <c r="W201" s="20">
        <v>21</v>
      </c>
      <c r="X201" s="20">
        <v>8</v>
      </c>
      <c r="Y201" s="13">
        <v>3</v>
      </c>
      <c r="Z201" s="14">
        <v>6</v>
      </c>
      <c r="AA201" s="6">
        <f t="shared" si="39"/>
        <v>-37</v>
      </c>
      <c r="AB201" s="6">
        <f t="shared" si="40"/>
        <v>3</v>
      </c>
    </row>
    <row r="202" spans="1:28" ht="13.5" customHeight="1">
      <c r="A202" s="3" t="s">
        <v>17</v>
      </c>
      <c r="B202" s="2">
        <v>8</v>
      </c>
      <c r="C202" s="20">
        <v>373</v>
      </c>
      <c r="D202" s="20">
        <v>331</v>
      </c>
      <c r="E202" s="20">
        <v>309</v>
      </c>
      <c r="F202" s="20">
        <v>319</v>
      </c>
      <c r="G202" s="20">
        <v>319</v>
      </c>
      <c r="H202" s="20">
        <v>242</v>
      </c>
      <c r="I202" s="20">
        <v>244</v>
      </c>
      <c r="J202" s="20">
        <v>222</v>
      </c>
      <c r="K202" s="20">
        <v>207</v>
      </c>
      <c r="L202" s="20">
        <v>123</v>
      </c>
      <c r="M202" s="13">
        <v>168</v>
      </c>
      <c r="N202" s="15">
        <v>114</v>
      </c>
      <c r="O202" s="20"/>
      <c r="P202" s="20">
        <v>2</v>
      </c>
      <c r="Q202" s="20">
        <v>1</v>
      </c>
      <c r="R202" s="20">
        <v>9</v>
      </c>
      <c r="S202" s="20">
        <v>9</v>
      </c>
      <c r="T202" s="20">
        <v>8</v>
      </c>
      <c r="U202" s="20">
        <v>3</v>
      </c>
      <c r="V202" s="20">
        <v>2</v>
      </c>
      <c r="W202" s="20">
        <v>0</v>
      </c>
      <c r="X202" s="20">
        <v>0</v>
      </c>
      <c r="Y202" s="13">
        <v>4</v>
      </c>
      <c r="Z202" s="14">
        <v>0</v>
      </c>
      <c r="AA202" s="6">
        <f t="shared" si="39"/>
        <v>-54</v>
      </c>
      <c r="AB202" s="6">
        <f t="shared" si="40"/>
        <v>-4</v>
      </c>
    </row>
    <row r="203" spans="1:28" ht="13.5" customHeight="1">
      <c r="A203" s="3" t="s">
        <v>17</v>
      </c>
      <c r="B203" s="2">
        <v>9</v>
      </c>
      <c r="C203" s="20">
        <v>281</v>
      </c>
      <c r="D203" s="20">
        <v>238</v>
      </c>
      <c r="E203" s="20">
        <v>292</v>
      </c>
      <c r="F203" s="20">
        <v>202</v>
      </c>
      <c r="G203" s="20">
        <v>268</v>
      </c>
      <c r="H203" s="20">
        <v>242</v>
      </c>
      <c r="I203" s="20">
        <v>245</v>
      </c>
      <c r="J203" s="20">
        <v>228</v>
      </c>
      <c r="K203" s="20">
        <v>303</v>
      </c>
      <c r="L203" s="20">
        <v>267</v>
      </c>
      <c r="M203" s="13">
        <v>277</v>
      </c>
      <c r="N203" s="15">
        <v>203</v>
      </c>
      <c r="O203" s="20"/>
      <c r="P203" s="20">
        <v>2</v>
      </c>
      <c r="Q203" s="20">
        <v>2</v>
      </c>
      <c r="R203" s="20">
        <v>3</v>
      </c>
      <c r="S203" s="20">
        <v>0</v>
      </c>
      <c r="T203" s="20">
        <v>7</v>
      </c>
      <c r="U203" s="20">
        <v>11</v>
      </c>
      <c r="V203" s="20">
        <v>10</v>
      </c>
      <c r="W203" s="20">
        <v>7</v>
      </c>
      <c r="X203" s="20">
        <v>10</v>
      </c>
      <c r="Y203" s="13">
        <v>17</v>
      </c>
      <c r="Z203" s="14">
        <v>7</v>
      </c>
      <c r="AA203" s="6">
        <f t="shared" si="39"/>
        <v>-74</v>
      </c>
      <c r="AB203" s="6">
        <f t="shared" si="40"/>
        <v>-10</v>
      </c>
    </row>
    <row r="204" spans="1:28" ht="13.5" customHeight="1">
      <c r="A204" s="3" t="s">
        <v>17</v>
      </c>
      <c r="B204" s="2">
        <v>10</v>
      </c>
      <c r="C204" s="20">
        <v>401</v>
      </c>
      <c r="D204" s="20">
        <v>440</v>
      </c>
      <c r="E204" s="20">
        <v>501</v>
      </c>
      <c r="F204" s="20">
        <v>459</v>
      </c>
      <c r="G204" s="20">
        <v>635</v>
      </c>
      <c r="H204" s="20">
        <v>529</v>
      </c>
      <c r="I204" s="20">
        <v>505</v>
      </c>
      <c r="J204" s="20">
        <v>495</v>
      </c>
      <c r="K204" s="20">
        <v>406</v>
      </c>
      <c r="L204" s="20">
        <v>435</v>
      </c>
      <c r="M204" s="13">
        <v>352</v>
      </c>
      <c r="N204" s="14">
        <v>363</v>
      </c>
      <c r="O204" s="20"/>
      <c r="P204" s="20">
        <v>12</v>
      </c>
      <c r="Q204" s="20">
        <v>6</v>
      </c>
      <c r="R204" s="20">
        <v>12</v>
      </c>
      <c r="S204" s="20">
        <v>6</v>
      </c>
      <c r="T204" s="20">
        <v>10</v>
      </c>
      <c r="U204" s="20">
        <v>8</v>
      </c>
      <c r="V204" s="20">
        <v>9</v>
      </c>
      <c r="W204" s="20">
        <v>9</v>
      </c>
      <c r="X204" s="20">
        <v>5</v>
      </c>
      <c r="Y204" s="13">
        <v>13</v>
      </c>
      <c r="Z204" s="14">
        <v>17</v>
      </c>
      <c r="AA204" s="6">
        <f t="shared" si="39"/>
        <v>11</v>
      </c>
      <c r="AB204" s="6">
        <f t="shared" si="40"/>
        <v>4</v>
      </c>
    </row>
    <row r="205" spans="1:28" ht="13.5" customHeight="1">
      <c r="A205" s="3" t="s">
        <v>17</v>
      </c>
      <c r="B205" s="2">
        <v>11</v>
      </c>
      <c r="C205" s="20">
        <v>521</v>
      </c>
      <c r="D205" s="20">
        <v>466</v>
      </c>
      <c r="E205" s="20">
        <v>503</v>
      </c>
      <c r="F205" s="20">
        <v>391</v>
      </c>
      <c r="G205" s="20">
        <v>401</v>
      </c>
      <c r="H205" s="20">
        <v>348</v>
      </c>
      <c r="I205" s="20">
        <v>363</v>
      </c>
      <c r="J205" s="20">
        <v>298</v>
      </c>
      <c r="K205" s="20">
        <v>287</v>
      </c>
      <c r="L205" s="20">
        <v>284</v>
      </c>
      <c r="M205" s="18">
        <v>298</v>
      </c>
      <c r="N205" s="19">
        <v>273</v>
      </c>
      <c r="O205" s="20">
        <v>4</v>
      </c>
      <c r="P205" s="20">
        <v>10</v>
      </c>
      <c r="Q205" s="20">
        <v>6</v>
      </c>
      <c r="R205" s="20">
        <v>15</v>
      </c>
      <c r="S205" s="20">
        <v>0</v>
      </c>
      <c r="T205" s="20">
        <v>3</v>
      </c>
      <c r="U205" s="20">
        <v>1</v>
      </c>
      <c r="V205" s="20">
        <v>2</v>
      </c>
      <c r="W205" s="20">
        <v>7</v>
      </c>
      <c r="X205" s="20">
        <v>7</v>
      </c>
      <c r="Y205" s="18">
        <v>8</v>
      </c>
      <c r="Z205" s="19">
        <v>10</v>
      </c>
      <c r="AA205" s="6">
        <f t="shared" si="39"/>
        <v>-25</v>
      </c>
      <c r="AB205" s="6">
        <f t="shared" si="40"/>
        <v>2</v>
      </c>
    </row>
    <row r="206" spans="1:28" ht="13.5" customHeight="1">
      <c r="A206" s="3" t="s">
        <v>17</v>
      </c>
      <c r="B206" s="2">
        <v>12</v>
      </c>
      <c r="C206" s="20">
        <v>833</v>
      </c>
      <c r="D206" s="20">
        <v>851</v>
      </c>
      <c r="E206" s="20">
        <v>965</v>
      </c>
      <c r="F206" s="20">
        <v>1015</v>
      </c>
      <c r="G206" s="20">
        <v>1071</v>
      </c>
      <c r="H206" s="20">
        <v>1202</v>
      </c>
      <c r="I206" s="20">
        <v>1045</v>
      </c>
      <c r="J206" s="20">
        <v>849</v>
      </c>
      <c r="K206" s="20">
        <v>780</v>
      </c>
      <c r="L206" s="20">
        <v>349</v>
      </c>
      <c r="M206" s="13">
        <v>214</v>
      </c>
      <c r="N206" s="15">
        <v>535</v>
      </c>
      <c r="O206" s="20"/>
      <c r="P206" s="20">
        <v>15</v>
      </c>
      <c r="Q206" s="20">
        <v>10</v>
      </c>
      <c r="R206" s="20">
        <v>2</v>
      </c>
      <c r="S206" s="20">
        <v>2</v>
      </c>
      <c r="T206" s="20">
        <v>2</v>
      </c>
      <c r="U206" s="20">
        <v>2</v>
      </c>
      <c r="V206" s="20">
        <v>18</v>
      </c>
      <c r="W206" s="20">
        <v>72</v>
      </c>
      <c r="X206" s="20">
        <v>63</v>
      </c>
      <c r="Y206" s="13">
        <v>4</v>
      </c>
      <c r="Z206" s="15">
        <v>72</v>
      </c>
      <c r="AA206" s="6">
        <f t="shared" si="39"/>
        <v>321</v>
      </c>
      <c r="AB206" s="6">
        <f t="shared" si="40"/>
        <v>68</v>
      </c>
    </row>
    <row r="207" spans="1:28" ht="13.5" customHeight="1">
      <c r="A207" s="3" t="s">
        <v>17</v>
      </c>
      <c r="B207" s="2">
        <v>13</v>
      </c>
      <c r="C207" s="20">
        <v>795</v>
      </c>
      <c r="D207" s="20">
        <v>749</v>
      </c>
      <c r="E207" s="20">
        <v>759</v>
      </c>
      <c r="F207" s="20">
        <v>756</v>
      </c>
      <c r="G207" s="20">
        <v>756</v>
      </c>
      <c r="H207" s="20">
        <v>609</v>
      </c>
      <c r="I207" s="20">
        <v>580</v>
      </c>
      <c r="J207" s="20">
        <v>616</v>
      </c>
      <c r="K207" s="20">
        <v>518</v>
      </c>
      <c r="L207" s="20">
        <v>527</v>
      </c>
      <c r="M207" s="13">
        <v>481</v>
      </c>
      <c r="N207" s="15">
        <v>422</v>
      </c>
      <c r="O207" s="20">
        <v>10</v>
      </c>
      <c r="P207" s="20">
        <v>9</v>
      </c>
      <c r="Q207" s="20">
        <v>1</v>
      </c>
      <c r="R207" s="20">
        <v>2</v>
      </c>
      <c r="S207" s="20">
        <v>0</v>
      </c>
      <c r="T207" s="20">
        <v>0</v>
      </c>
      <c r="U207" s="20">
        <v>0</v>
      </c>
      <c r="V207" s="20">
        <v>9</v>
      </c>
      <c r="W207" s="20">
        <v>9</v>
      </c>
      <c r="X207" s="20">
        <v>10</v>
      </c>
      <c r="Y207" s="13">
        <v>5</v>
      </c>
      <c r="Z207" s="14">
        <v>5</v>
      </c>
      <c r="AA207" s="6">
        <f t="shared" si="39"/>
        <v>-59</v>
      </c>
      <c r="AB207" s="6">
        <f t="shared" si="40"/>
        <v>0</v>
      </c>
    </row>
    <row r="208" spans="1:28" ht="13.5" customHeight="1">
      <c r="A208" s="3" t="s">
        <v>17</v>
      </c>
      <c r="B208" s="2">
        <v>14</v>
      </c>
      <c r="C208" s="20">
        <v>616</v>
      </c>
      <c r="D208" s="20">
        <v>603</v>
      </c>
      <c r="E208" s="20">
        <v>592</v>
      </c>
      <c r="F208" s="20">
        <v>573</v>
      </c>
      <c r="G208" s="20">
        <v>503</v>
      </c>
      <c r="H208" s="20">
        <v>506</v>
      </c>
      <c r="I208" s="20">
        <v>443</v>
      </c>
      <c r="J208" s="20">
        <v>358</v>
      </c>
      <c r="K208" s="20">
        <v>382</v>
      </c>
      <c r="L208" s="20">
        <v>360</v>
      </c>
      <c r="M208" s="13">
        <v>334</v>
      </c>
      <c r="N208" s="15">
        <v>239</v>
      </c>
      <c r="O208" s="20"/>
      <c r="P208" s="20">
        <v>2</v>
      </c>
      <c r="Q208" s="20">
        <v>3</v>
      </c>
      <c r="R208" s="20">
        <v>6</v>
      </c>
      <c r="S208" s="20">
        <v>5</v>
      </c>
      <c r="T208" s="20">
        <v>2</v>
      </c>
      <c r="U208" s="20">
        <v>2</v>
      </c>
      <c r="V208" s="20">
        <v>2</v>
      </c>
      <c r="W208" s="20">
        <v>8</v>
      </c>
      <c r="X208" s="20">
        <v>18</v>
      </c>
      <c r="Y208" s="13">
        <v>13</v>
      </c>
      <c r="Z208" s="14">
        <v>30</v>
      </c>
      <c r="AA208" s="6">
        <f t="shared" si="39"/>
        <v>-95</v>
      </c>
      <c r="AB208" s="6">
        <f t="shared" si="40"/>
        <v>17</v>
      </c>
    </row>
    <row r="209" spans="1:28" ht="13.5" customHeight="1">
      <c r="A209" s="3" t="s">
        <v>17</v>
      </c>
      <c r="B209" s="2">
        <v>15</v>
      </c>
      <c r="C209" s="20">
        <v>493</v>
      </c>
      <c r="D209" s="20">
        <v>581</v>
      </c>
      <c r="E209" s="20">
        <v>727</v>
      </c>
      <c r="F209" s="20">
        <v>642</v>
      </c>
      <c r="G209" s="20">
        <v>650</v>
      </c>
      <c r="H209" s="20">
        <v>452</v>
      </c>
      <c r="I209" s="20">
        <v>511</v>
      </c>
      <c r="J209" s="20">
        <v>477</v>
      </c>
      <c r="K209" s="20">
        <v>485</v>
      </c>
      <c r="L209" s="20">
        <v>489</v>
      </c>
      <c r="M209" s="13">
        <v>449</v>
      </c>
      <c r="N209" s="14">
        <v>406</v>
      </c>
      <c r="O209" s="20">
        <v>5</v>
      </c>
      <c r="P209" s="20"/>
      <c r="Q209" s="20">
        <v>1</v>
      </c>
      <c r="R209" s="20">
        <v>4</v>
      </c>
      <c r="S209" s="20">
        <v>16</v>
      </c>
      <c r="T209" s="20">
        <v>7</v>
      </c>
      <c r="U209" s="20">
        <v>16</v>
      </c>
      <c r="V209" s="20">
        <v>7</v>
      </c>
      <c r="W209" s="20">
        <v>8</v>
      </c>
      <c r="X209" s="20">
        <v>20</v>
      </c>
      <c r="Y209" s="13">
        <v>18</v>
      </c>
      <c r="Z209" s="14">
        <v>10</v>
      </c>
      <c r="AA209" s="6">
        <f t="shared" si="39"/>
        <v>-43</v>
      </c>
      <c r="AB209" s="6">
        <f t="shared" si="40"/>
        <v>-8</v>
      </c>
    </row>
    <row r="210" spans="1:28" ht="13.5" customHeight="1">
      <c r="A210" s="3" t="s">
        <v>17</v>
      </c>
      <c r="B210" s="2">
        <v>16</v>
      </c>
      <c r="C210" s="20">
        <v>880</v>
      </c>
      <c r="D210" s="20">
        <v>892</v>
      </c>
      <c r="E210" s="20">
        <v>891</v>
      </c>
      <c r="F210" s="20">
        <v>633</v>
      </c>
      <c r="G210" s="20">
        <v>634</v>
      </c>
      <c r="H210" s="20">
        <v>631</v>
      </c>
      <c r="I210" s="20">
        <v>618</v>
      </c>
      <c r="J210" s="20">
        <v>619</v>
      </c>
      <c r="K210" s="20">
        <v>716</v>
      </c>
      <c r="L210" s="29">
        <v>580</v>
      </c>
      <c r="M210" s="18">
        <v>342</v>
      </c>
      <c r="N210" s="19">
        <v>339</v>
      </c>
      <c r="O210" s="20">
        <v>25</v>
      </c>
      <c r="P210" s="20">
        <v>27</v>
      </c>
      <c r="Q210" s="20">
        <v>18</v>
      </c>
      <c r="R210" s="20">
        <v>15</v>
      </c>
      <c r="S210" s="20">
        <v>16</v>
      </c>
      <c r="T210" s="20">
        <v>13</v>
      </c>
      <c r="U210" s="20">
        <v>13</v>
      </c>
      <c r="V210" s="20">
        <v>13</v>
      </c>
      <c r="W210" s="20">
        <v>13</v>
      </c>
      <c r="X210" s="20">
        <v>8</v>
      </c>
      <c r="Y210" s="18">
        <v>17</v>
      </c>
      <c r="Z210" s="19">
        <v>16</v>
      </c>
      <c r="AA210" s="6">
        <f t="shared" si="39"/>
        <v>-3</v>
      </c>
      <c r="AB210" s="6">
        <f t="shared" si="40"/>
        <v>-1</v>
      </c>
    </row>
    <row r="211" spans="1:28" ht="13.5" customHeight="1">
      <c r="A211" s="3" t="s">
        <v>17</v>
      </c>
      <c r="B211" s="2">
        <v>17</v>
      </c>
      <c r="C211" s="20">
        <v>881</v>
      </c>
      <c r="D211" s="20">
        <v>828</v>
      </c>
      <c r="E211" s="20">
        <v>974</v>
      </c>
      <c r="F211" s="20">
        <v>801</v>
      </c>
      <c r="G211" s="20">
        <v>1040</v>
      </c>
      <c r="H211" s="20">
        <v>949</v>
      </c>
      <c r="I211" s="20">
        <v>942</v>
      </c>
      <c r="J211" s="20">
        <v>966</v>
      </c>
      <c r="K211" s="20">
        <v>1069</v>
      </c>
      <c r="L211" s="20">
        <v>726</v>
      </c>
      <c r="M211" s="13">
        <v>642</v>
      </c>
      <c r="N211" s="15">
        <v>512</v>
      </c>
      <c r="O211" s="20">
        <v>10</v>
      </c>
      <c r="P211" s="20">
        <v>16</v>
      </c>
      <c r="Q211" s="20">
        <v>12</v>
      </c>
      <c r="R211" s="20">
        <v>10</v>
      </c>
      <c r="S211" s="20">
        <v>17</v>
      </c>
      <c r="T211" s="20">
        <v>25</v>
      </c>
      <c r="U211" s="20">
        <v>31</v>
      </c>
      <c r="V211" s="20">
        <v>20</v>
      </c>
      <c r="W211" s="20">
        <v>47</v>
      </c>
      <c r="X211" s="20">
        <v>37</v>
      </c>
      <c r="Y211" s="13">
        <v>31</v>
      </c>
      <c r="Z211" s="14">
        <v>17</v>
      </c>
      <c r="AA211" s="6">
        <f t="shared" si="39"/>
        <v>-130</v>
      </c>
      <c r="AB211" s="6">
        <f t="shared" si="40"/>
        <v>-14</v>
      </c>
    </row>
    <row r="212" spans="1:28" ht="13.5" customHeight="1">
      <c r="A212" s="3" t="s">
        <v>17</v>
      </c>
      <c r="B212" s="2">
        <v>18</v>
      </c>
      <c r="C212" s="20">
        <v>815</v>
      </c>
      <c r="D212" s="20">
        <v>764</v>
      </c>
      <c r="E212" s="20">
        <v>747</v>
      </c>
      <c r="F212" s="20">
        <v>778</v>
      </c>
      <c r="G212" s="20">
        <v>767</v>
      </c>
      <c r="H212" s="20">
        <v>524</v>
      </c>
      <c r="I212" s="20">
        <v>687</v>
      </c>
      <c r="J212" s="20">
        <v>481</v>
      </c>
      <c r="K212" s="20">
        <v>478</v>
      </c>
      <c r="L212" s="20">
        <v>420</v>
      </c>
      <c r="M212" s="18">
        <v>427</v>
      </c>
      <c r="N212" s="16">
        <v>196</v>
      </c>
      <c r="O212" s="20">
        <v>11</v>
      </c>
      <c r="P212" s="20">
        <v>3</v>
      </c>
      <c r="Q212" s="20">
        <v>3</v>
      </c>
      <c r="R212" s="20">
        <v>18</v>
      </c>
      <c r="S212" s="20">
        <v>0</v>
      </c>
      <c r="T212" s="20">
        <v>0</v>
      </c>
      <c r="U212" s="20">
        <v>0</v>
      </c>
      <c r="V212" s="20">
        <v>33</v>
      </c>
      <c r="W212" s="20">
        <v>5</v>
      </c>
      <c r="X212" s="20">
        <v>4</v>
      </c>
      <c r="Y212" s="18">
        <v>26</v>
      </c>
      <c r="Z212" s="19">
        <v>9</v>
      </c>
      <c r="AA212" s="6">
        <f t="shared" si="39"/>
        <v>-231</v>
      </c>
      <c r="AB212" s="6">
        <f t="shared" si="40"/>
        <v>-17</v>
      </c>
    </row>
    <row r="213" spans="1:28" ht="13.5" customHeight="1">
      <c r="A213" s="3" t="s">
        <v>17</v>
      </c>
      <c r="B213" s="2">
        <v>19</v>
      </c>
      <c r="C213" s="20">
        <v>1085</v>
      </c>
      <c r="D213" s="20">
        <v>1105</v>
      </c>
      <c r="E213" s="20">
        <v>1111</v>
      </c>
      <c r="F213" s="20">
        <v>587</v>
      </c>
      <c r="G213" s="20">
        <v>948</v>
      </c>
      <c r="H213" s="20">
        <v>947</v>
      </c>
      <c r="I213" s="20">
        <v>948</v>
      </c>
      <c r="J213" s="20">
        <v>669</v>
      </c>
      <c r="K213" s="20">
        <v>712</v>
      </c>
      <c r="L213" s="20">
        <v>579</v>
      </c>
      <c r="M213" s="13">
        <v>520</v>
      </c>
      <c r="N213" s="15">
        <v>570</v>
      </c>
      <c r="O213" s="20">
        <v>16</v>
      </c>
      <c r="P213" s="20">
        <v>19</v>
      </c>
      <c r="Q213" s="20">
        <v>10</v>
      </c>
      <c r="R213" s="20">
        <v>6</v>
      </c>
      <c r="S213" s="20">
        <v>24</v>
      </c>
      <c r="T213" s="20">
        <v>24</v>
      </c>
      <c r="U213" s="20">
        <v>24</v>
      </c>
      <c r="V213" s="20">
        <v>18</v>
      </c>
      <c r="W213" s="20">
        <v>20</v>
      </c>
      <c r="X213" s="20">
        <v>17</v>
      </c>
      <c r="Y213" s="13">
        <v>13</v>
      </c>
      <c r="Z213" s="14">
        <v>14</v>
      </c>
      <c r="AA213" s="6">
        <f t="shared" si="39"/>
        <v>50</v>
      </c>
      <c r="AB213" s="6">
        <f t="shared" si="40"/>
        <v>1</v>
      </c>
    </row>
    <row r="214" spans="1:28" ht="13.5" customHeight="1">
      <c r="A214" s="3" t="s">
        <v>17</v>
      </c>
      <c r="B214" s="2">
        <v>20</v>
      </c>
      <c r="C214" s="20"/>
      <c r="D214" s="20"/>
      <c r="E214" s="20"/>
      <c r="F214" s="20"/>
      <c r="G214" s="20"/>
      <c r="H214" s="20"/>
      <c r="I214" s="20"/>
      <c r="J214" s="20"/>
      <c r="K214" s="20"/>
      <c r="L214" s="20">
        <v>349</v>
      </c>
      <c r="M214" s="13">
        <v>289</v>
      </c>
      <c r="N214" s="14">
        <v>291</v>
      </c>
      <c r="O214" s="20"/>
      <c r="P214" s="20"/>
      <c r="Q214" s="20"/>
      <c r="R214" s="20"/>
      <c r="S214" s="20"/>
      <c r="T214" s="20"/>
      <c r="U214" s="20"/>
      <c r="V214" s="20"/>
      <c r="W214" s="20"/>
      <c r="X214" s="20">
        <v>9</v>
      </c>
      <c r="Y214" s="13">
        <v>0</v>
      </c>
      <c r="Z214" s="14">
        <v>4</v>
      </c>
      <c r="AA214" s="6">
        <f t="shared" si="39"/>
        <v>2</v>
      </c>
      <c r="AB214" s="6">
        <f t="shared" si="40"/>
        <v>4</v>
      </c>
    </row>
    <row r="215" spans="1:28" ht="14.25">
      <c r="A215" s="3" t="s">
        <v>17</v>
      </c>
      <c r="B215" s="2">
        <v>21</v>
      </c>
      <c r="C215" s="20"/>
      <c r="D215" s="20"/>
      <c r="E215" s="20"/>
      <c r="F215" s="20"/>
      <c r="G215" s="20"/>
      <c r="H215" s="20"/>
      <c r="I215" s="20"/>
      <c r="J215" s="20"/>
      <c r="K215" s="20"/>
      <c r="L215" s="20">
        <v>318</v>
      </c>
      <c r="M215" s="13">
        <v>290</v>
      </c>
      <c r="N215" s="15">
        <v>353</v>
      </c>
      <c r="O215" s="20"/>
      <c r="P215" s="20"/>
      <c r="Q215" s="20"/>
      <c r="R215" s="20"/>
      <c r="S215" s="20"/>
      <c r="T215" s="20"/>
      <c r="U215" s="20"/>
      <c r="V215" s="20"/>
      <c r="W215" s="20"/>
      <c r="X215" s="20">
        <v>9</v>
      </c>
      <c r="Y215" s="13">
        <v>8</v>
      </c>
      <c r="Z215" s="14">
        <v>13</v>
      </c>
      <c r="AA215" s="6">
        <f t="shared" si="39"/>
        <v>63</v>
      </c>
      <c r="AB215" s="6">
        <f t="shared" si="40"/>
        <v>5</v>
      </c>
    </row>
    <row r="216" spans="1:28" ht="14.25">
      <c r="A216" s="3" t="s">
        <v>17</v>
      </c>
      <c r="B216" s="2">
        <v>22</v>
      </c>
      <c r="C216" s="20"/>
      <c r="D216" s="20"/>
      <c r="E216" s="20"/>
      <c r="F216" s="20"/>
      <c r="G216" s="20"/>
      <c r="H216" s="20"/>
      <c r="I216" s="20"/>
      <c r="J216" s="20"/>
      <c r="K216" s="20"/>
      <c r="L216" s="20">
        <v>0</v>
      </c>
      <c r="M216" s="13">
        <v>169</v>
      </c>
      <c r="N216" s="14">
        <v>157</v>
      </c>
      <c r="O216" s="20"/>
      <c r="P216" s="20"/>
      <c r="Q216" s="20"/>
      <c r="R216" s="20"/>
      <c r="S216" s="20"/>
      <c r="T216" s="20"/>
      <c r="U216" s="20"/>
      <c r="V216" s="20"/>
      <c r="W216" s="20"/>
      <c r="X216" s="20">
        <v>0</v>
      </c>
      <c r="Y216" s="13">
        <v>11</v>
      </c>
      <c r="Z216" s="15">
        <v>69</v>
      </c>
      <c r="AA216" s="6">
        <f t="shared" si="39"/>
        <v>-12</v>
      </c>
      <c r="AB216" s="6">
        <f t="shared" si="40"/>
        <v>58</v>
      </c>
    </row>
    <row r="217" spans="1:28" ht="14.25">
      <c r="A217" s="3" t="s">
        <v>17</v>
      </c>
      <c r="B217" s="2">
        <v>23</v>
      </c>
      <c r="C217" s="20"/>
      <c r="D217" s="20"/>
      <c r="E217" s="20"/>
      <c r="F217" s="20"/>
      <c r="G217" s="20"/>
      <c r="H217" s="20"/>
      <c r="I217" s="20"/>
      <c r="J217" s="20"/>
      <c r="K217" s="20"/>
      <c r="L217" s="20">
        <v>285</v>
      </c>
      <c r="M217" s="13">
        <v>179</v>
      </c>
      <c r="N217" s="15">
        <v>295</v>
      </c>
      <c r="O217" s="20"/>
      <c r="P217" s="20"/>
      <c r="Q217" s="20"/>
      <c r="R217" s="20"/>
      <c r="S217" s="20"/>
      <c r="T217" s="20"/>
      <c r="U217" s="20"/>
      <c r="V217" s="20"/>
      <c r="W217" s="20"/>
      <c r="X217" s="20">
        <v>18</v>
      </c>
      <c r="Y217" s="13">
        <v>27</v>
      </c>
      <c r="Z217" s="14">
        <v>32</v>
      </c>
      <c r="AA217" s="6">
        <f t="shared" si="39"/>
        <v>116</v>
      </c>
      <c r="AB217" s="6">
        <f t="shared" si="40"/>
        <v>5</v>
      </c>
    </row>
    <row r="218" spans="1:28" ht="14.25">
      <c r="A218" s="3" t="s">
        <v>17</v>
      </c>
      <c r="B218" s="2">
        <v>24</v>
      </c>
      <c r="C218" s="20"/>
      <c r="D218" s="20"/>
      <c r="E218" s="20"/>
      <c r="F218" s="20"/>
      <c r="G218" s="20"/>
      <c r="H218" s="20"/>
      <c r="I218" s="20"/>
      <c r="J218" s="20"/>
      <c r="K218" s="20"/>
      <c r="L218" s="20">
        <v>101</v>
      </c>
      <c r="M218" s="13">
        <v>159</v>
      </c>
      <c r="N218" s="14">
        <v>143</v>
      </c>
      <c r="O218" s="20"/>
      <c r="P218" s="20"/>
      <c r="Q218" s="20"/>
      <c r="R218" s="20"/>
      <c r="S218" s="20"/>
      <c r="T218" s="20"/>
      <c r="U218" s="20"/>
      <c r="V218" s="20"/>
      <c r="W218" s="20"/>
      <c r="X218" s="20">
        <v>12</v>
      </c>
      <c r="Y218" s="13">
        <v>6</v>
      </c>
      <c r="Z218" s="14">
        <v>9</v>
      </c>
      <c r="AA218" s="6">
        <f t="shared" si="39"/>
        <v>-16</v>
      </c>
      <c r="AB218" s="6">
        <f t="shared" si="40"/>
        <v>3</v>
      </c>
    </row>
  </sheetData>
  <mergeCells count="5">
    <mergeCell ref="B1:Z1"/>
    <mergeCell ref="O3:Z3"/>
    <mergeCell ref="A3:A4"/>
    <mergeCell ref="C3:N3"/>
    <mergeCell ref="B3:B4"/>
  </mergeCells>
  <conditionalFormatting sqref="AA5">
    <cfRule type="cellIs" dxfId="1" priority="1" operator="greaterThan">
      <formula>-50</formula>
    </cfRule>
    <cfRule type="cellIs" dxfId="0" priority="2" operator="greaterThan">
      <formula>50</formula>
    </cfRule>
  </conditionalFormatting>
  <printOptions horizontalCentered="1" verticalCentered="1"/>
  <pageMargins left="0.78740157480314965" right="0.78740157480314965" top="1.1811023622047245" bottom="0.59055118110236227" header="0.31496062992125984" footer="0.31496062992125984"/>
  <pageSetup paperSize="9" scale="95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нохой, муурны тоо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Altansukh</dc:creator>
  <cp:keywords/>
  <dc:description/>
  <cp:lastModifiedBy>Халиун  Зууннаст</cp:lastModifiedBy>
  <cp:revision/>
  <dcterms:created xsi:type="dcterms:W3CDTF">2018-01-19T06:34:44Z</dcterms:created>
  <dcterms:modified xsi:type="dcterms:W3CDTF">2025-06-18T14:07:55Z</dcterms:modified>
  <cp:category/>
  <cp:contentStatus/>
</cp:coreProperties>
</file>